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4"/>
  <workbookPr/>
  <mc:AlternateContent xmlns:mc="http://schemas.openxmlformats.org/markup-compatibility/2006">
    <mc:Choice Requires="x15">
      <x15ac:absPath xmlns:x15ac="http://schemas.microsoft.com/office/spreadsheetml/2010/11/ac" url="C:\Users\dirc\Downloads\"/>
    </mc:Choice>
  </mc:AlternateContent>
  <xr:revisionPtr revIDLastSave="0" documentId="13_ncr:1_{5E1336BD-2891-4BC6-8BEF-41CD965CF862}" xr6:coauthVersionLast="47" xr6:coauthVersionMax="47" xr10:uidLastSave="{00000000-0000-0000-0000-000000000000}"/>
  <bookViews>
    <workbookView xWindow="28680" yWindow="-1845" windowWidth="29040" windowHeight="17640" tabRatio="889" xr2:uid="{00000000-000D-0000-FFFF-FFFF00000000}"/>
  </bookViews>
  <sheets>
    <sheet name="NOTES" sheetId="3" r:id="rId1"/>
    <sheet name="List of subcontractors" sheetId="2" r:id="rId2"/>
    <sheet name="Deliverables list" sheetId="9" r:id="rId3"/>
    <sheet name="Costs Instruction Sheet" sheetId="12" r:id="rId4"/>
    <sheet name="Costs and Prices" sheetId="1" r:id="rId5"/>
    <sheet name="Summary per year" sheetId="6" r:id="rId6"/>
    <sheet name="Summary per type of costs" sheetId="5" r:id="rId7"/>
    <sheet name="Summary person days" sheetId="7" r:id="rId8"/>
    <sheet name="Summary consistency checks" sheetId="10" r:id="rId9"/>
    <sheet name="Payment Plan preparation" sheetId="11" r:id="rId10"/>
    <sheet name="Free sheet" sheetId="8" r:id="rId11"/>
    <sheet name="Lists" sheetId="4" state="hidden" r:id="rId12"/>
  </sheets>
  <externalReferences>
    <externalReference r:id="rId13"/>
    <externalReference r:id="rId14"/>
  </externalReferences>
  <definedNames>
    <definedName name="_xlnm._FilterDatabase" localSheetId="4" hidden="1">'Costs and Prices'!$B$8:$N$763</definedName>
    <definedName name="_xlnm._FilterDatabase" localSheetId="2" hidden="1">'Deliverables list'!$B$6:$K$6</definedName>
    <definedName name="Cost_GL_WP_4">'[1]WP Effort &amp; Cost'!$P$22</definedName>
    <definedName name="Cost_IS_WP_4">'[1]WP Effort &amp; Cost'!$P$24</definedName>
    <definedName name="Cost_LK_WP_4">'[1]WP Effort &amp; Cost'!$P$23</definedName>
    <definedName name="Cost_SM_WP_4">'[1]WP Effort &amp; Cost'!$P$21</definedName>
    <definedName name="Deliverable_Scope">'[2]Controls and lists'!$B$12:$B$13</definedName>
    <definedName name="Deliverable_Type">'[2]Controls and lists'!$J$3:$J$10</definedName>
    <definedName name="ECV">'[2]Controls and lists'!$D$5:$D$6</definedName>
    <definedName name="ECV_CDS_1" localSheetId="9">#REF!</definedName>
    <definedName name="ECV_CDS_1" localSheetId="8">#REF!</definedName>
    <definedName name="ECV_CDS_1">#REF!</definedName>
    <definedName name="ECV_CDS_2" localSheetId="9">#REF!</definedName>
    <definedName name="ECV_CDS_2" localSheetId="8">#REF!</definedName>
    <definedName name="ECV_CDS_2">#REF!</definedName>
    <definedName name="ECV_CDS_3" localSheetId="9">#REF!</definedName>
    <definedName name="ECV_CDS_3" localSheetId="8">#REF!</definedName>
    <definedName name="ECV_CDS_3">#REF!</definedName>
    <definedName name="ECV_GL_Start" localSheetId="9">#REF!</definedName>
    <definedName name="ECV_GL_Start" localSheetId="8">#REF!</definedName>
    <definedName name="ECV_GL_Start">#REF!</definedName>
    <definedName name="ECV_IS_ICDR_1" localSheetId="9">#REF!</definedName>
    <definedName name="ECV_IS_ICDR_1" localSheetId="8">#REF!</definedName>
    <definedName name="ECV_IS_ICDR_1">#REF!</definedName>
    <definedName name="ECV_IS_ICDR_2" localSheetId="9">#REF!</definedName>
    <definedName name="ECV_IS_ICDR_2" localSheetId="8">#REF!</definedName>
    <definedName name="ECV_IS_ICDR_2">#REF!</definedName>
    <definedName name="ECV_IS_ICDR_3" localSheetId="9">#REF!</definedName>
    <definedName name="ECV_IS_ICDR_3" localSheetId="8">#REF!</definedName>
    <definedName name="ECV_IS_ICDR_3">#REF!</definedName>
    <definedName name="ECV_LK_ICDR_1" localSheetId="9">#REF!</definedName>
    <definedName name="ECV_LK_ICDR_1" localSheetId="8">#REF!</definedName>
    <definedName name="ECV_LK_ICDR_1">#REF!</definedName>
    <definedName name="ECV_LK_ICDR_2" localSheetId="9">#REF!</definedName>
    <definedName name="ECV_LK_ICDR_2" localSheetId="8">#REF!</definedName>
    <definedName name="ECV_LK_ICDR_2">#REF!</definedName>
    <definedName name="ECV_LK_ICDR_3" localSheetId="9">#REF!</definedName>
    <definedName name="ECV_LK_ICDR_3" localSheetId="8">#REF!</definedName>
    <definedName name="ECV_LK_ICDR_3">#REF!</definedName>
    <definedName name="ECV_Short">'[2]Controls and lists'!$E$3:$E$6</definedName>
    <definedName name="ECV_Table">'[2]Controls and lists'!$E$3:$F$6</definedName>
    <definedName name="Effort_GL_WP_4">'[1]WP Effort &amp; Cost'!$J$22</definedName>
    <definedName name="Effort_IS_WP_4">'[1]WP Effort &amp; Cost'!$J$24</definedName>
    <definedName name="Effort_LK_WP_4">'[1]WP Effort &amp; Cost'!$J$23</definedName>
    <definedName name="Effort_SM_WP_4">'[1]WP Effort &amp; Cost'!$J$21</definedName>
    <definedName name="ID_and_Partner">'[2]Controls and lists'!$L$3:$M$11</definedName>
    <definedName name="List_yes_no">'[2]Controls and lists'!$C$3:$C$4</definedName>
    <definedName name="Partner">'[2]Controls and lists'!$G$3:$G$11</definedName>
    <definedName name="Partner_Short_Name">'[2]Controls and lists'!$N$3:$N$11</definedName>
    <definedName name="Person">'[2]Project Partner Contact Details'!$F$5:$F$27</definedName>
    <definedName name="_xlnm.Print_Area" localSheetId="4">'Costs and Prices'!$B$2:$N$763</definedName>
    <definedName name="_xlnm.Print_Area" localSheetId="2">'Deliverables list'!$B$2:$K$236</definedName>
    <definedName name="_xlnm.Print_Area" localSheetId="1">'List of subcontractors'!$B$2:$J$30</definedName>
    <definedName name="_xlnm.Print_Area" localSheetId="11">Lists!$A$1:$J$17</definedName>
    <definedName name="_xlnm.Print_Area" localSheetId="0">NOTES!$B$1:$C$22</definedName>
    <definedName name="_xlnm.Print_Area" localSheetId="9">'Payment Plan preparation'!$B$2:$M$51</definedName>
    <definedName name="_xlnm.Print_Area" localSheetId="8">'Summary consistency checks'!$A$1:$J$41</definedName>
    <definedName name="_xlnm.Print_Area" localSheetId="6">'Summary per type of costs'!$B$2:$K$41</definedName>
    <definedName name="_xlnm.Print_Area" localSheetId="5">'Summary per year'!$B$2:$K$41</definedName>
    <definedName name="_xlnm.Print_Area" localSheetId="7">'Summary person days'!$A$1:$N$34</definedName>
    <definedName name="Section_Status">'[2]Controls and lists'!$P$3:$P$6</definedName>
    <definedName name="Task_Status">'[2]Controls and lists'!$B$3:$B$7</definedName>
    <definedName name="WP_Name">'[2]Controls and lists'!$B$17:$B$21</definedName>
    <definedName name="WP_table">'[2]Controls and lists'!$B$17:$C$21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6" l="1"/>
  <c r="G20" i="6"/>
  <c r="F20" i="6"/>
  <c r="E20" i="6"/>
  <c r="D20" i="6"/>
  <c r="C20" i="6"/>
  <c r="H5" i="6"/>
  <c r="G5" i="6"/>
  <c r="F5" i="6"/>
  <c r="E5" i="6"/>
  <c r="D5" i="6"/>
  <c r="C5" i="6"/>
  <c r="J10" i="1" l="1"/>
  <c r="N10" i="1" s="1"/>
  <c r="L10" i="1"/>
  <c r="S33" i="7" s="1"/>
  <c r="M10" i="1"/>
  <c r="J11" i="1"/>
  <c r="N11" i="1" s="1"/>
  <c r="L11" i="1"/>
  <c r="M11" i="1"/>
  <c r="S17" i="7" l="1"/>
  <c r="S34" i="7"/>
  <c r="S25" i="7"/>
  <c r="S27" i="7"/>
  <c r="S23" i="7"/>
  <c r="S31" i="7"/>
  <c r="S19" i="7"/>
  <c r="S20" i="7"/>
  <c r="S28" i="7"/>
  <c r="S21" i="7"/>
  <c r="S29" i="7"/>
  <c r="S22" i="7"/>
  <c r="S30" i="7"/>
  <c r="S16" i="7"/>
  <c r="S24" i="7"/>
  <c r="S32" i="7"/>
  <c r="S18" i="7"/>
  <c r="S26" i="7"/>
  <c r="J42" i="11"/>
  <c r="L12" i="1" l="1"/>
  <c r="M12" i="1"/>
  <c r="L13" i="1"/>
  <c r="M13" i="1"/>
  <c r="J12" i="1"/>
  <c r="N12" i="1" s="1"/>
  <c r="F18" i="10" l="1"/>
  <c r="F17" i="10"/>
  <c r="F16" i="10"/>
  <c r="F15" i="10"/>
  <c r="F14" i="10"/>
  <c r="F13" i="10"/>
  <c r="F12" i="10"/>
  <c r="F11" i="10"/>
  <c r="F10" i="10"/>
  <c r="F9" i="10"/>
  <c r="F8" i="10"/>
  <c r="E18" i="10"/>
  <c r="E17" i="10"/>
  <c r="E16" i="10"/>
  <c r="E15" i="10"/>
  <c r="E14" i="10"/>
  <c r="E13" i="10"/>
  <c r="E12" i="10"/>
  <c r="E11" i="10"/>
  <c r="E10" i="10"/>
  <c r="E9" i="10"/>
  <c r="E8" i="10"/>
  <c r="F7" i="10" l="1"/>
  <c r="E7" i="10"/>
  <c r="I7" i="9"/>
  <c r="J7" i="9"/>
  <c r="C3" i="9"/>
  <c r="J51" i="11" l="1"/>
  <c r="J50" i="11"/>
  <c r="J49" i="11"/>
  <c r="J48" i="11"/>
  <c r="J47" i="11"/>
  <c r="J46" i="11"/>
  <c r="J45" i="11"/>
  <c r="J44" i="11"/>
  <c r="J43" i="11"/>
  <c r="J41" i="11"/>
  <c r="L39" i="11"/>
  <c r="K39" i="11"/>
  <c r="I39" i="11"/>
  <c r="H39" i="11"/>
  <c r="G39" i="11"/>
  <c r="F39" i="11"/>
  <c r="E39" i="11"/>
  <c r="D39" i="11"/>
  <c r="J36" i="11"/>
  <c r="J35" i="11"/>
  <c r="J34" i="11"/>
  <c r="J33" i="11"/>
  <c r="J32" i="11"/>
  <c r="J31" i="11"/>
  <c r="J30" i="11"/>
  <c r="J29" i="11"/>
  <c r="J28" i="11"/>
  <c r="J27" i="11"/>
  <c r="J26" i="11"/>
  <c r="L24" i="11"/>
  <c r="K24" i="11"/>
  <c r="J24" i="11"/>
  <c r="I24" i="11"/>
  <c r="H24" i="11"/>
  <c r="G24" i="11"/>
  <c r="F24" i="11"/>
  <c r="E24" i="11"/>
  <c r="D24" i="11"/>
  <c r="J39" i="11" l="1"/>
  <c r="L9" i="11"/>
  <c r="J12" i="11"/>
  <c r="J13" i="11"/>
  <c r="J14" i="11"/>
  <c r="J15" i="11"/>
  <c r="J16" i="11"/>
  <c r="J17" i="11"/>
  <c r="J18" i="11"/>
  <c r="J19" i="11"/>
  <c r="J20" i="11"/>
  <c r="J21" i="11"/>
  <c r="J11" i="11"/>
  <c r="K9" i="11"/>
  <c r="E9" i="11"/>
  <c r="F9" i="11"/>
  <c r="G9" i="11"/>
  <c r="H9" i="11"/>
  <c r="I9" i="11"/>
  <c r="D9" i="11"/>
  <c r="C3" i="11"/>
  <c r="C2" i="11"/>
  <c r="C3" i="10"/>
  <c r="C2" i="10"/>
  <c r="J9" i="11" l="1"/>
  <c r="J14" i="1" l="1"/>
  <c r="N14" i="1" s="1"/>
  <c r="L14" i="1"/>
  <c r="M14" i="1"/>
  <c r="J15" i="1"/>
  <c r="N15" i="1" s="1"/>
  <c r="L15" i="1"/>
  <c r="M15" i="1"/>
  <c r="J16" i="1"/>
  <c r="N16" i="1" s="1"/>
  <c r="L16" i="1"/>
  <c r="M16" i="1"/>
  <c r="J17" i="1"/>
  <c r="N17" i="1" s="1"/>
  <c r="L17" i="1"/>
  <c r="M17" i="1"/>
  <c r="J18" i="1"/>
  <c r="N18" i="1" s="1"/>
  <c r="L18" i="1"/>
  <c r="M18" i="1"/>
  <c r="J19" i="1"/>
  <c r="N19" i="1" s="1"/>
  <c r="L19" i="1"/>
  <c r="M19" i="1"/>
  <c r="J20" i="1"/>
  <c r="N20" i="1" s="1"/>
  <c r="L20" i="1"/>
  <c r="M20" i="1"/>
  <c r="J21" i="1"/>
  <c r="N21" i="1" s="1"/>
  <c r="L21" i="1"/>
  <c r="M21" i="1"/>
  <c r="J22" i="1"/>
  <c r="N22" i="1" s="1"/>
  <c r="L22" i="1"/>
  <c r="M22" i="1"/>
  <c r="J23" i="1"/>
  <c r="N23" i="1" s="1"/>
  <c r="L23" i="1"/>
  <c r="M23" i="1"/>
  <c r="J24" i="1"/>
  <c r="N24" i="1" s="1"/>
  <c r="L24" i="1"/>
  <c r="M24" i="1"/>
  <c r="J25" i="1"/>
  <c r="N25" i="1" s="1"/>
  <c r="L25" i="1"/>
  <c r="M25" i="1"/>
  <c r="J26" i="1"/>
  <c r="N26" i="1" s="1"/>
  <c r="L26" i="1"/>
  <c r="M26" i="1"/>
  <c r="J27" i="1"/>
  <c r="N27" i="1" s="1"/>
  <c r="L27" i="1"/>
  <c r="M27" i="1"/>
  <c r="J28" i="1"/>
  <c r="N28" i="1" s="1"/>
  <c r="L28" i="1"/>
  <c r="M28" i="1"/>
  <c r="J29" i="1"/>
  <c r="N29" i="1" s="1"/>
  <c r="L29" i="1"/>
  <c r="M29" i="1"/>
  <c r="J30" i="1"/>
  <c r="N30" i="1" s="1"/>
  <c r="L30" i="1"/>
  <c r="M30" i="1"/>
  <c r="J31" i="1"/>
  <c r="N31" i="1" s="1"/>
  <c r="L31" i="1"/>
  <c r="M31" i="1"/>
  <c r="J32" i="1"/>
  <c r="N32" i="1" s="1"/>
  <c r="L32" i="1"/>
  <c r="M32" i="1"/>
  <c r="J33" i="1"/>
  <c r="N33" i="1" s="1"/>
  <c r="L33" i="1"/>
  <c r="M33" i="1"/>
  <c r="J34" i="1"/>
  <c r="N34" i="1" s="1"/>
  <c r="L34" i="1"/>
  <c r="M34" i="1"/>
  <c r="J35" i="1"/>
  <c r="N35" i="1" s="1"/>
  <c r="L35" i="1"/>
  <c r="M35" i="1"/>
  <c r="J36" i="1"/>
  <c r="N36" i="1" s="1"/>
  <c r="L36" i="1"/>
  <c r="M36" i="1"/>
  <c r="J37" i="1"/>
  <c r="N37" i="1" s="1"/>
  <c r="L37" i="1"/>
  <c r="M37" i="1"/>
  <c r="J38" i="1"/>
  <c r="N38" i="1" s="1"/>
  <c r="L38" i="1"/>
  <c r="M38" i="1"/>
  <c r="J39" i="1"/>
  <c r="N39" i="1" s="1"/>
  <c r="L39" i="1"/>
  <c r="M39" i="1"/>
  <c r="J40" i="1"/>
  <c r="N40" i="1" s="1"/>
  <c r="L40" i="1"/>
  <c r="M40" i="1"/>
  <c r="J41" i="1"/>
  <c r="N41" i="1" s="1"/>
  <c r="L41" i="1"/>
  <c r="M41" i="1"/>
  <c r="J42" i="1"/>
  <c r="N42" i="1" s="1"/>
  <c r="L42" i="1"/>
  <c r="M42" i="1"/>
  <c r="J43" i="1"/>
  <c r="N43" i="1" s="1"/>
  <c r="L43" i="1"/>
  <c r="M43" i="1"/>
  <c r="J44" i="1"/>
  <c r="N44" i="1" s="1"/>
  <c r="L44" i="1"/>
  <c r="M44" i="1"/>
  <c r="J45" i="1"/>
  <c r="N45" i="1" s="1"/>
  <c r="L45" i="1"/>
  <c r="M45" i="1"/>
  <c r="J46" i="1"/>
  <c r="N46" i="1" s="1"/>
  <c r="L46" i="1"/>
  <c r="M46" i="1"/>
  <c r="J47" i="1"/>
  <c r="N47" i="1" s="1"/>
  <c r="L47" i="1"/>
  <c r="M47" i="1"/>
  <c r="J48" i="1"/>
  <c r="N48" i="1" s="1"/>
  <c r="L48" i="1"/>
  <c r="M48" i="1"/>
  <c r="J49" i="1"/>
  <c r="N49" i="1" s="1"/>
  <c r="L49" i="1"/>
  <c r="M49" i="1"/>
  <c r="J50" i="1"/>
  <c r="N50" i="1" s="1"/>
  <c r="L50" i="1"/>
  <c r="M50" i="1"/>
  <c r="J51" i="1"/>
  <c r="N51" i="1" s="1"/>
  <c r="L51" i="1"/>
  <c r="M51" i="1"/>
  <c r="J52" i="1"/>
  <c r="N52" i="1" s="1"/>
  <c r="L52" i="1"/>
  <c r="M52" i="1"/>
  <c r="J53" i="1"/>
  <c r="N53" i="1" s="1"/>
  <c r="L53" i="1"/>
  <c r="M53" i="1"/>
  <c r="J54" i="1"/>
  <c r="N54" i="1" s="1"/>
  <c r="L54" i="1"/>
  <c r="M54" i="1"/>
  <c r="J55" i="1"/>
  <c r="N55" i="1" s="1"/>
  <c r="L55" i="1"/>
  <c r="M55" i="1"/>
  <c r="J56" i="1"/>
  <c r="N56" i="1" s="1"/>
  <c r="L56" i="1"/>
  <c r="M56" i="1"/>
  <c r="J57" i="1"/>
  <c r="N57" i="1" s="1"/>
  <c r="L57" i="1"/>
  <c r="M57" i="1"/>
  <c r="J58" i="1"/>
  <c r="N58" i="1" s="1"/>
  <c r="L58" i="1"/>
  <c r="M58" i="1"/>
  <c r="J59" i="1"/>
  <c r="N59" i="1" s="1"/>
  <c r="L59" i="1"/>
  <c r="M59" i="1"/>
  <c r="J60" i="1"/>
  <c r="N60" i="1" s="1"/>
  <c r="L60" i="1"/>
  <c r="M60" i="1"/>
  <c r="J61" i="1"/>
  <c r="N61" i="1" s="1"/>
  <c r="L61" i="1"/>
  <c r="M61" i="1"/>
  <c r="J62" i="1"/>
  <c r="N62" i="1" s="1"/>
  <c r="L62" i="1"/>
  <c r="M62" i="1"/>
  <c r="J63" i="1"/>
  <c r="N63" i="1" s="1"/>
  <c r="L63" i="1"/>
  <c r="M63" i="1"/>
  <c r="J64" i="1"/>
  <c r="N64" i="1" s="1"/>
  <c r="L64" i="1"/>
  <c r="M64" i="1"/>
  <c r="J65" i="1"/>
  <c r="N65" i="1" s="1"/>
  <c r="L65" i="1"/>
  <c r="M65" i="1"/>
  <c r="J66" i="1"/>
  <c r="N66" i="1" s="1"/>
  <c r="L66" i="1"/>
  <c r="M66" i="1"/>
  <c r="J67" i="1"/>
  <c r="N67" i="1" s="1"/>
  <c r="L67" i="1"/>
  <c r="M67" i="1"/>
  <c r="J68" i="1"/>
  <c r="N68" i="1" s="1"/>
  <c r="L68" i="1"/>
  <c r="M68" i="1"/>
  <c r="J69" i="1"/>
  <c r="N69" i="1" s="1"/>
  <c r="L69" i="1"/>
  <c r="M69" i="1"/>
  <c r="J70" i="1"/>
  <c r="N70" i="1" s="1"/>
  <c r="L70" i="1"/>
  <c r="M70" i="1"/>
  <c r="J71" i="1"/>
  <c r="N71" i="1" s="1"/>
  <c r="L71" i="1"/>
  <c r="M71" i="1"/>
  <c r="J72" i="1"/>
  <c r="N72" i="1" s="1"/>
  <c r="L72" i="1"/>
  <c r="M72" i="1"/>
  <c r="J73" i="1"/>
  <c r="N73" i="1" s="1"/>
  <c r="L73" i="1"/>
  <c r="M73" i="1"/>
  <c r="J74" i="1"/>
  <c r="N74" i="1" s="1"/>
  <c r="L74" i="1"/>
  <c r="M74" i="1"/>
  <c r="J75" i="1"/>
  <c r="N75" i="1" s="1"/>
  <c r="L75" i="1"/>
  <c r="M75" i="1"/>
  <c r="J76" i="1"/>
  <c r="N76" i="1" s="1"/>
  <c r="L76" i="1"/>
  <c r="M76" i="1"/>
  <c r="J77" i="1"/>
  <c r="N77" i="1" s="1"/>
  <c r="L77" i="1"/>
  <c r="M77" i="1"/>
  <c r="J78" i="1"/>
  <c r="N78" i="1" s="1"/>
  <c r="L78" i="1"/>
  <c r="M78" i="1"/>
  <c r="J79" i="1"/>
  <c r="N79" i="1" s="1"/>
  <c r="L79" i="1"/>
  <c r="M79" i="1"/>
  <c r="J80" i="1"/>
  <c r="N80" i="1" s="1"/>
  <c r="L80" i="1"/>
  <c r="M80" i="1"/>
  <c r="J81" i="1"/>
  <c r="N81" i="1" s="1"/>
  <c r="L81" i="1"/>
  <c r="M81" i="1"/>
  <c r="J82" i="1"/>
  <c r="N82" i="1" s="1"/>
  <c r="L82" i="1"/>
  <c r="M82" i="1"/>
  <c r="J83" i="1"/>
  <c r="N83" i="1" s="1"/>
  <c r="L83" i="1"/>
  <c r="M83" i="1"/>
  <c r="J84" i="1"/>
  <c r="N84" i="1" s="1"/>
  <c r="L84" i="1"/>
  <c r="M84" i="1"/>
  <c r="J85" i="1"/>
  <c r="N85" i="1" s="1"/>
  <c r="L85" i="1"/>
  <c r="M85" i="1"/>
  <c r="J86" i="1"/>
  <c r="N86" i="1" s="1"/>
  <c r="L86" i="1"/>
  <c r="M86" i="1"/>
  <c r="J87" i="1"/>
  <c r="N87" i="1" s="1"/>
  <c r="L87" i="1"/>
  <c r="M87" i="1"/>
  <c r="J88" i="1"/>
  <c r="N88" i="1" s="1"/>
  <c r="L88" i="1"/>
  <c r="M88" i="1"/>
  <c r="J89" i="1"/>
  <c r="N89" i="1" s="1"/>
  <c r="L89" i="1"/>
  <c r="M89" i="1"/>
  <c r="J90" i="1"/>
  <c r="N90" i="1" s="1"/>
  <c r="L90" i="1"/>
  <c r="M90" i="1"/>
  <c r="J91" i="1"/>
  <c r="N91" i="1" s="1"/>
  <c r="L91" i="1"/>
  <c r="M91" i="1"/>
  <c r="J92" i="1"/>
  <c r="N92" i="1" s="1"/>
  <c r="L92" i="1"/>
  <c r="M92" i="1"/>
  <c r="J93" i="1"/>
  <c r="N93" i="1" s="1"/>
  <c r="L93" i="1"/>
  <c r="M93" i="1"/>
  <c r="J94" i="1"/>
  <c r="N94" i="1" s="1"/>
  <c r="L94" i="1"/>
  <c r="M94" i="1"/>
  <c r="J95" i="1"/>
  <c r="N95" i="1" s="1"/>
  <c r="L95" i="1"/>
  <c r="M95" i="1"/>
  <c r="J96" i="1"/>
  <c r="N96" i="1" s="1"/>
  <c r="L96" i="1"/>
  <c r="M96" i="1"/>
  <c r="J97" i="1"/>
  <c r="N97" i="1" s="1"/>
  <c r="L97" i="1"/>
  <c r="M97" i="1"/>
  <c r="J98" i="1"/>
  <c r="N98" i="1" s="1"/>
  <c r="L98" i="1"/>
  <c r="M98" i="1"/>
  <c r="J99" i="1"/>
  <c r="N99" i="1" s="1"/>
  <c r="L99" i="1"/>
  <c r="M99" i="1"/>
  <c r="J100" i="1"/>
  <c r="N100" i="1" s="1"/>
  <c r="L100" i="1"/>
  <c r="M100" i="1"/>
  <c r="J101" i="1"/>
  <c r="N101" i="1" s="1"/>
  <c r="L101" i="1"/>
  <c r="M101" i="1"/>
  <c r="J102" i="1"/>
  <c r="N102" i="1" s="1"/>
  <c r="L102" i="1"/>
  <c r="M102" i="1"/>
  <c r="J103" i="1"/>
  <c r="N103" i="1" s="1"/>
  <c r="L103" i="1"/>
  <c r="M103" i="1"/>
  <c r="J104" i="1"/>
  <c r="N104" i="1" s="1"/>
  <c r="L104" i="1"/>
  <c r="M104" i="1"/>
  <c r="J105" i="1"/>
  <c r="N105" i="1" s="1"/>
  <c r="L105" i="1"/>
  <c r="M105" i="1"/>
  <c r="J106" i="1"/>
  <c r="N106" i="1" s="1"/>
  <c r="L106" i="1"/>
  <c r="M106" i="1"/>
  <c r="J107" i="1"/>
  <c r="N107" i="1" s="1"/>
  <c r="L107" i="1"/>
  <c r="M107" i="1"/>
  <c r="J108" i="1"/>
  <c r="N108" i="1" s="1"/>
  <c r="L108" i="1"/>
  <c r="M108" i="1"/>
  <c r="J109" i="1"/>
  <c r="N109" i="1" s="1"/>
  <c r="L109" i="1"/>
  <c r="M109" i="1"/>
  <c r="J110" i="1"/>
  <c r="N110" i="1" s="1"/>
  <c r="L110" i="1"/>
  <c r="M110" i="1"/>
  <c r="J111" i="1"/>
  <c r="N111" i="1" s="1"/>
  <c r="L111" i="1"/>
  <c r="M111" i="1"/>
  <c r="J112" i="1"/>
  <c r="N112" i="1" s="1"/>
  <c r="L112" i="1"/>
  <c r="M112" i="1"/>
  <c r="J113" i="1"/>
  <c r="N113" i="1" s="1"/>
  <c r="L113" i="1"/>
  <c r="M113" i="1"/>
  <c r="J114" i="1"/>
  <c r="N114" i="1" s="1"/>
  <c r="L114" i="1"/>
  <c r="M114" i="1"/>
  <c r="J115" i="1"/>
  <c r="N115" i="1" s="1"/>
  <c r="L115" i="1"/>
  <c r="M115" i="1"/>
  <c r="J116" i="1"/>
  <c r="N116" i="1" s="1"/>
  <c r="L116" i="1"/>
  <c r="M116" i="1"/>
  <c r="J117" i="1"/>
  <c r="N117" i="1" s="1"/>
  <c r="L117" i="1"/>
  <c r="M117" i="1"/>
  <c r="J118" i="1"/>
  <c r="N118" i="1" s="1"/>
  <c r="L118" i="1"/>
  <c r="M118" i="1"/>
  <c r="J119" i="1"/>
  <c r="N119" i="1" s="1"/>
  <c r="L119" i="1"/>
  <c r="M119" i="1"/>
  <c r="J120" i="1"/>
  <c r="N120" i="1" s="1"/>
  <c r="L120" i="1"/>
  <c r="M120" i="1"/>
  <c r="J121" i="1"/>
  <c r="N121" i="1" s="1"/>
  <c r="L121" i="1"/>
  <c r="M121" i="1"/>
  <c r="J122" i="1"/>
  <c r="N122" i="1" s="1"/>
  <c r="L122" i="1"/>
  <c r="M122" i="1"/>
  <c r="J123" i="1"/>
  <c r="N123" i="1" s="1"/>
  <c r="L123" i="1"/>
  <c r="M123" i="1"/>
  <c r="J124" i="1"/>
  <c r="N124" i="1" s="1"/>
  <c r="L124" i="1"/>
  <c r="M124" i="1"/>
  <c r="J125" i="1"/>
  <c r="N125" i="1" s="1"/>
  <c r="L125" i="1"/>
  <c r="M125" i="1"/>
  <c r="J126" i="1"/>
  <c r="N126" i="1" s="1"/>
  <c r="L126" i="1"/>
  <c r="M126" i="1"/>
  <c r="J127" i="1"/>
  <c r="N127" i="1" s="1"/>
  <c r="L127" i="1"/>
  <c r="M127" i="1"/>
  <c r="J128" i="1"/>
  <c r="N128" i="1" s="1"/>
  <c r="L128" i="1"/>
  <c r="M128" i="1"/>
  <c r="J129" i="1"/>
  <c r="N129" i="1" s="1"/>
  <c r="L129" i="1"/>
  <c r="M129" i="1"/>
  <c r="J130" i="1"/>
  <c r="N130" i="1" s="1"/>
  <c r="L130" i="1"/>
  <c r="M130" i="1"/>
  <c r="J131" i="1"/>
  <c r="N131" i="1" s="1"/>
  <c r="L131" i="1"/>
  <c r="M131" i="1"/>
  <c r="J132" i="1"/>
  <c r="N132" i="1" s="1"/>
  <c r="L132" i="1"/>
  <c r="M132" i="1"/>
  <c r="J133" i="1"/>
  <c r="N133" i="1" s="1"/>
  <c r="L133" i="1"/>
  <c r="M133" i="1"/>
  <c r="J134" i="1"/>
  <c r="N134" i="1" s="1"/>
  <c r="L134" i="1"/>
  <c r="M134" i="1"/>
  <c r="J135" i="1"/>
  <c r="N135" i="1" s="1"/>
  <c r="L135" i="1"/>
  <c r="M135" i="1"/>
  <c r="J136" i="1"/>
  <c r="N136" i="1" s="1"/>
  <c r="L136" i="1"/>
  <c r="M136" i="1"/>
  <c r="J137" i="1"/>
  <c r="N137" i="1" s="1"/>
  <c r="L137" i="1"/>
  <c r="M137" i="1"/>
  <c r="J138" i="1"/>
  <c r="N138" i="1" s="1"/>
  <c r="L138" i="1"/>
  <c r="M138" i="1"/>
  <c r="J139" i="1"/>
  <c r="N139" i="1" s="1"/>
  <c r="L139" i="1"/>
  <c r="M139" i="1"/>
  <c r="J140" i="1"/>
  <c r="N140" i="1" s="1"/>
  <c r="L140" i="1"/>
  <c r="M140" i="1"/>
  <c r="J141" i="1"/>
  <c r="N141" i="1" s="1"/>
  <c r="L141" i="1"/>
  <c r="M141" i="1"/>
  <c r="J142" i="1"/>
  <c r="N142" i="1" s="1"/>
  <c r="L142" i="1"/>
  <c r="M142" i="1"/>
  <c r="J143" i="1"/>
  <c r="N143" i="1" s="1"/>
  <c r="L143" i="1"/>
  <c r="M143" i="1"/>
  <c r="J144" i="1"/>
  <c r="N144" i="1" s="1"/>
  <c r="L144" i="1"/>
  <c r="M144" i="1"/>
  <c r="J145" i="1"/>
  <c r="N145" i="1" s="1"/>
  <c r="L145" i="1"/>
  <c r="M145" i="1"/>
  <c r="J146" i="1"/>
  <c r="N146" i="1" s="1"/>
  <c r="L146" i="1"/>
  <c r="M146" i="1"/>
  <c r="J147" i="1"/>
  <c r="N147" i="1" s="1"/>
  <c r="L147" i="1"/>
  <c r="M147" i="1"/>
  <c r="J148" i="1"/>
  <c r="N148" i="1" s="1"/>
  <c r="L148" i="1"/>
  <c r="M148" i="1"/>
  <c r="J149" i="1"/>
  <c r="N149" i="1" s="1"/>
  <c r="L149" i="1"/>
  <c r="M149" i="1"/>
  <c r="J150" i="1"/>
  <c r="N150" i="1" s="1"/>
  <c r="L150" i="1"/>
  <c r="M150" i="1"/>
  <c r="J151" i="1"/>
  <c r="N151" i="1" s="1"/>
  <c r="L151" i="1"/>
  <c r="M151" i="1"/>
  <c r="J152" i="1"/>
  <c r="N152" i="1" s="1"/>
  <c r="L152" i="1"/>
  <c r="M152" i="1"/>
  <c r="J153" i="1"/>
  <c r="N153" i="1" s="1"/>
  <c r="L153" i="1"/>
  <c r="M153" i="1"/>
  <c r="J154" i="1"/>
  <c r="N154" i="1" s="1"/>
  <c r="L154" i="1"/>
  <c r="M154" i="1"/>
  <c r="J155" i="1"/>
  <c r="N155" i="1" s="1"/>
  <c r="L155" i="1"/>
  <c r="M155" i="1"/>
  <c r="J156" i="1"/>
  <c r="N156" i="1" s="1"/>
  <c r="L156" i="1"/>
  <c r="M156" i="1"/>
  <c r="J157" i="1"/>
  <c r="N157" i="1" s="1"/>
  <c r="L157" i="1"/>
  <c r="M157" i="1"/>
  <c r="J158" i="1"/>
  <c r="N158" i="1" s="1"/>
  <c r="L158" i="1"/>
  <c r="M158" i="1"/>
  <c r="J159" i="1"/>
  <c r="N159" i="1" s="1"/>
  <c r="L159" i="1"/>
  <c r="M159" i="1"/>
  <c r="J160" i="1"/>
  <c r="N160" i="1" s="1"/>
  <c r="L160" i="1"/>
  <c r="M160" i="1"/>
  <c r="J161" i="1"/>
  <c r="N161" i="1" s="1"/>
  <c r="L161" i="1"/>
  <c r="M161" i="1"/>
  <c r="J162" i="1"/>
  <c r="N162" i="1" s="1"/>
  <c r="L162" i="1"/>
  <c r="M162" i="1"/>
  <c r="J163" i="1"/>
  <c r="N163" i="1" s="1"/>
  <c r="L163" i="1"/>
  <c r="M163" i="1"/>
  <c r="J164" i="1"/>
  <c r="N164" i="1" s="1"/>
  <c r="L164" i="1"/>
  <c r="M164" i="1"/>
  <c r="J165" i="1"/>
  <c r="N165" i="1" s="1"/>
  <c r="L165" i="1"/>
  <c r="M165" i="1"/>
  <c r="J166" i="1"/>
  <c r="N166" i="1" s="1"/>
  <c r="L166" i="1"/>
  <c r="M166" i="1"/>
  <c r="J167" i="1"/>
  <c r="N167" i="1" s="1"/>
  <c r="L167" i="1"/>
  <c r="M167" i="1"/>
  <c r="J168" i="1"/>
  <c r="N168" i="1" s="1"/>
  <c r="L168" i="1"/>
  <c r="M168" i="1"/>
  <c r="J169" i="1"/>
  <c r="N169" i="1" s="1"/>
  <c r="L169" i="1"/>
  <c r="M169" i="1"/>
  <c r="J170" i="1"/>
  <c r="N170" i="1" s="1"/>
  <c r="L170" i="1"/>
  <c r="M170" i="1"/>
  <c r="J171" i="1"/>
  <c r="N171" i="1" s="1"/>
  <c r="L171" i="1"/>
  <c r="M171" i="1"/>
  <c r="J172" i="1"/>
  <c r="N172" i="1" s="1"/>
  <c r="L172" i="1"/>
  <c r="M172" i="1"/>
  <c r="J173" i="1"/>
  <c r="N173" i="1" s="1"/>
  <c r="L173" i="1"/>
  <c r="M173" i="1"/>
  <c r="J174" i="1"/>
  <c r="N174" i="1" s="1"/>
  <c r="L174" i="1"/>
  <c r="M174" i="1"/>
  <c r="J175" i="1"/>
  <c r="N175" i="1" s="1"/>
  <c r="L175" i="1"/>
  <c r="M175" i="1"/>
  <c r="J176" i="1"/>
  <c r="N176" i="1" s="1"/>
  <c r="L176" i="1"/>
  <c r="M176" i="1"/>
  <c r="J177" i="1"/>
  <c r="N177" i="1" s="1"/>
  <c r="L177" i="1"/>
  <c r="M177" i="1"/>
  <c r="J178" i="1"/>
  <c r="N178" i="1" s="1"/>
  <c r="L178" i="1"/>
  <c r="M178" i="1"/>
  <c r="J179" i="1"/>
  <c r="N179" i="1" s="1"/>
  <c r="L179" i="1"/>
  <c r="M179" i="1"/>
  <c r="J180" i="1"/>
  <c r="N180" i="1" s="1"/>
  <c r="L180" i="1"/>
  <c r="M180" i="1"/>
  <c r="J181" i="1"/>
  <c r="N181" i="1" s="1"/>
  <c r="L181" i="1"/>
  <c r="M181" i="1"/>
  <c r="J182" i="1"/>
  <c r="N182" i="1" s="1"/>
  <c r="L182" i="1"/>
  <c r="M182" i="1"/>
  <c r="J183" i="1"/>
  <c r="N183" i="1" s="1"/>
  <c r="L183" i="1"/>
  <c r="M183" i="1"/>
  <c r="J184" i="1"/>
  <c r="N184" i="1" s="1"/>
  <c r="L184" i="1"/>
  <c r="M184" i="1"/>
  <c r="J185" i="1"/>
  <c r="N185" i="1" s="1"/>
  <c r="L185" i="1"/>
  <c r="M185" i="1"/>
  <c r="J186" i="1"/>
  <c r="N186" i="1" s="1"/>
  <c r="L186" i="1"/>
  <c r="M186" i="1"/>
  <c r="J187" i="1"/>
  <c r="N187" i="1" s="1"/>
  <c r="L187" i="1"/>
  <c r="M187" i="1"/>
  <c r="J188" i="1"/>
  <c r="N188" i="1" s="1"/>
  <c r="L188" i="1"/>
  <c r="M188" i="1"/>
  <c r="J189" i="1"/>
  <c r="N189" i="1" s="1"/>
  <c r="L189" i="1"/>
  <c r="M189" i="1"/>
  <c r="J190" i="1"/>
  <c r="N190" i="1" s="1"/>
  <c r="L190" i="1"/>
  <c r="M190" i="1"/>
  <c r="J191" i="1"/>
  <c r="N191" i="1" s="1"/>
  <c r="L191" i="1"/>
  <c r="M191" i="1"/>
  <c r="J192" i="1"/>
  <c r="N192" i="1" s="1"/>
  <c r="L192" i="1"/>
  <c r="M192" i="1"/>
  <c r="J193" i="1"/>
  <c r="N193" i="1" s="1"/>
  <c r="L193" i="1"/>
  <c r="M193" i="1"/>
  <c r="J194" i="1"/>
  <c r="N194" i="1" s="1"/>
  <c r="L194" i="1"/>
  <c r="M194" i="1"/>
  <c r="J195" i="1"/>
  <c r="N195" i="1" s="1"/>
  <c r="L195" i="1"/>
  <c r="M195" i="1"/>
  <c r="J196" i="1"/>
  <c r="N196" i="1" s="1"/>
  <c r="L196" i="1"/>
  <c r="M196" i="1"/>
  <c r="J197" i="1"/>
  <c r="N197" i="1" s="1"/>
  <c r="L197" i="1"/>
  <c r="M197" i="1"/>
  <c r="J198" i="1"/>
  <c r="N198" i="1" s="1"/>
  <c r="L198" i="1"/>
  <c r="M198" i="1"/>
  <c r="J199" i="1"/>
  <c r="N199" i="1" s="1"/>
  <c r="L199" i="1"/>
  <c r="M199" i="1"/>
  <c r="J200" i="1"/>
  <c r="N200" i="1" s="1"/>
  <c r="L200" i="1"/>
  <c r="M200" i="1"/>
  <c r="J201" i="1"/>
  <c r="N201" i="1" s="1"/>
  <c r="L201" i="1"/>
  <c r="M201" i="1"/>
  <c r="J202" i="1"/>
  <c r="N202" i="1" s="1"/>
  <c r="L202" i="1"/>
  <c r="M202" i="1"/>
  <c r="J203" i="1"/>
  <c r="N203" i="1" s="1"/>
  <c r="L203" i="1"/>
  <c r="M203" i="1"/>
  <c r="J204" i="1"/>
  <c r="N204" i="1" s="1"/>
  <c r="L204" i="1"/>
  <c r="M204" i="1"/>
  <c r="J205" i="1"/>
  <c r="N205" i="1" s="1"/>
  <c r="L205" i="1"/>
  <c r="M205" i="1"/>
  <c r="J206" i="1"/>
  <c r="N206" i="1" s="1"/>
  <c r="L206" i="1"/>
  <c r="M206" i="1"/>
  <c r="J207" i="1"/>
  <c r="N207" i="1" s="1"/>
  <c r="L207" i="1"/>
  <c r="M207" i="1"/>
  <c r="J208" i="1"/>
  <c r="N208" i="1" s="1"/>
  <c r="L208" i="1"/>
  <c r="M208" i="1"/>
  <c r="J209" i="1"/>
  <c r="N209" i="1" s="1"/>
  <c r="L209" i="1"/>
  <c r="M209" i="1"/>
  <c r="J210" i="1"/>
  <c r="N210" i="1" s="1"/>
  <c r="L210" i="1"/>
  <c r="M210" i="1"/>
  <c r="J211" i="1"/>
  <c r="N211" i="1" s="1"/>
  <c r="L211" i="1"/>
  <c r="M211" i="1"/>
  <c r="J212" i="1"/>
  <c r="N212" i="1" s="1"/>
  <c r="L212" i="1"/>
  <c r="M212" i="1"/>
  <c r="J213" i="1"/>
  <c r="N213" i="1" s="1"/>
  <c r="L213" i="1"/>
  <c r="M213" i="1"/>
  <c r="J214" i="1"/>
  <c r="N214" i="1" s="1"/>
  <c r="L214" i="1"/>
  <c r="M214" i="1"/>
  <c r="J215" i="1"/>
  <c r="N215" i="1" s="1"/>
  <c r="L215" i="1"/>
  <c r="M215" i="1"/>
  <c r="J216" i="1"/>
  <c r="N216" i="1" s="1"/>
  <c r="L216" i="1"/>
  <c r="M216" i="1"/>
  <c r="J217" i="1"/>
  <c r="N217" i="1" s="1"/>
  <c r="L217" i="1"/>
  <c r="M217" i="1"/>
  <c r="J218" i="1"/>
  <c r="N218" i="1" s="1"/>
  <c r="L218" i="1"/>
  <c r="M218" i="1"/>
  <c r="J219" i="1"/>
  <c r="N219" i="1" s="1"/>
  <c r="L219" i="1"/>
  <c r="M219" i="1"/>
  <c r="J220" i="1"/>
  <c r="N220" i="1" s="1"/>
  <c r="L220" i="1"/>
  <c r="M220" i="1"/>
  <c r="J221" i="1"/>
  <c r="N221" i="1" s="1"/>
  <c r="L221" i="1"/>
  <c r="M221" i="1"/>
  <c r="J222" i="1"/>
  <c r="N222" i="1" s="1"/>
  <c r="L222" i="1"/>
  <c r="M222" i="1"/>
  <c r="J223" i="1"/>
  <c r="N223" i="1" s="1"/>
  <c r="L223" i="1"/>
  <c r="M223" i="1"/>
  <c r="J224" i="1"/>
  <c r="N224" i="1" s="1"/>
  <c r="L224" i="1"/>
  <c r="M224" i="1"/>
  <c r="J225" i="1"/>
  <c r="N225" i="1" s="1"/>
  <c r="L225" i="1"/>
  <c r="M225" i="1"/>
  <c r="J226" i="1"/>
  <c r="N226" i="1" s="1"/>
  <c r="L226" i="1"/>
  <c r="M226" i="1"/>
  <c r="J227" i="1"/>
  <c r="N227" i="1" s="1"/>
  <c r="L227" i="1"/>
  <c r="M227" i="1"/>
  <c r="J228" i="1"/>
  <c r="N228" i="1" s="1"/>
  <c r="L228" i="1"/>
  <c r="M228" i="1"/>
  <c r="J229" i="1"/>
  <c r="N229" i="1" s="1"/>
  <c r="L229" i="1"/>
  <c r="M229" i="1"/>
  <c r="J230" i="1"/>
  <c r="N230" i="1" s="1"/>
  <c r="L230" i="1"/>
  <c r="M230" i="1"/>
  <c r="J231" i="1"/>
  <c r="N231" i="1" s="1"/>
  <c r="L231" i="1"/>
  <c r="M231" i="1"/>
  <c r="J232" i="1"/>
  <c r="N232" i="1" s="1"/>
  <c r="L232" i="1"/>
  <c r="M232" i="1"/>
  <c r="J233" i="1"/>
  <c r="N233" i="1" s="1"/>
  <c r="L233" i="1"/>
  <c r="M233" i="1"/>
  <c r="J234" i="1"/>
  <c r="N234" i="1" s="1"/>
  <c r="L234" i="1"/>
  <c r="M234" i="1"/>
  <c r="J235" i="1"/>
  <c r="N235" i="1" s="1"/>
  <c r="L235" i="1"/>
  <c r="M235" i="1"/>
  <c r="J236" i="1"/>
  <c r="N236" i="1" s="1"/>
  <c r="L236" i="1"/>
  <c r="M236" i="1"/>
  <c r="J237" i="1"/>
  <c r="N237" i="1" s="1"/>
  <c r="L237" i="1"/>
  <c r="M237" i="1"/>
  <c r="J238" i="1"/>
  <c r="N238" i="1" s="1"/>
  <c r="L238" i="1"/>
  <c r="M238" i="1"/>
  <c r="J239" i="1"/>
  <c r="N239" i="1" s="1"/>
  <c r="L239" i="1"/>
  <c r="M239" i="1"/>
  <c r="J240" i="1"/>
  <c r="N240" i="1" s="1"/>
  <c r="L240" i="1"/>
  <c r="M240" i="1"/>
  <c r="J241" i="1"/>
  <c r="N241" i="1" s="1"/>
  <c r="L241" i="1"/>
  <c r="M241" i="1"/>
  <c r="J242" i="1"/>
  <c r="N242" i="1" s="1"/>
  <c r="L242" i="1"/>
  <c r="M242" i="1"/>
  <c r="J243" i="1"/>
  <c r="N243" i="1" s="1"/>
  <c r="L243" i="1"/>
  <c r="M243" i="1"/>
  <c r="J244" i="1"/>
  <c r="N244" i="1" s="1"/>
  <c r="L244" i="1"/>
  <c r="M244" i="1"/>
  <c r="J245" i="1"/>
  <c r="N245" i="1" s="1"/>
  <c r="L245" i="1"/>
  <c r="M245" i="1"/>
  <c r="J246" i="1"/>
  <c r="N246" i="1" s="1"/>
  <c r="L246" i="1"/>
  <c r="M246" i="1"/>
  <c r="J247" i="1"/>
  <c r="N247" i="1" s="1"/>
  <c r="L247" i="1"/>
  <c r="M247" i="1"/>
  <c r="J248" i="1"/>
  <c r="N248" i="1" s="1"/>
  <c r="L248" i="1"/>
  <c r="M248" i="1"/>
  <c r="J249" i="1"/>
  <c r="N249" i="1" s="1"/>
  <c r="L249" i="1"/>
  <c r="M249" i="1"/>
  <c r="J250" i="1"/>
  <c r="N250" i="1" s="1"/>
  <c r="L250" i="1"/>
  <c r="M250" i="1"/>
  <c r="J251" i="1"/>
  <c r="N251" i="1" s="1"/>
  <c r="L251" i="1"/>
  <c r="M251" i="1"/>
  <c r="J252" i="1"/>
  <c r="N252" i="1" s="1"/>
  <c r="L252" i="1"/>
  <c r="M252" i="1"/>
  <c r="J253" i="1"/>
  <c r="N253" i="1" s="1"/>
  <c r="L253" i="1"/>
  <c r="M253" i="1"/>
  <c r="J254" i="1"/>
  <c r="N254" i="1" s="1"/>
  <c r="L254" i="1"/>
  <c r="M254" i="1"/>
  <c r="J255" i="1"/>
  <c r="N255" i="1" s="1"/>
  <c r="L255" i="1"/>
  <c r="M255" i="1"/>
  <c r="J256" i="1"/>
  <c r="N256" i="1" s="1"/>
  <c r="L256" i="1"/>
  <c r="M256" i="1"/>
  <c r="J257" i="1"/>
  <c r="N257" i="1" s="1"/>
  <c r="L257" i="1"/>
  <c r="M257" i="1"/>
  <c r="J258" i="1"/>
  <c r="N258" i="1" s="1"/>
  <c r="L258" i="1"/>
  <c r="M258" i="1"/>
  <c r="J259" i="1"/>
  <c r="N259" i="1" s="1"/>
  <c r="L259" i="1"/>
  <c r="M259" i="1"/>
  <c r="J260" i="1"/>
  <c r="N260" i="1" s="1"/>
  <c r="L260" i="1"/>
  <c r="M260" i="1"/>
  <c r="J261" i="1"/>
  <c r="N261" i="1" s="1"/>
  <c r="L261" i="1"/>
  <c r="M261" i="1"/>
  <c r="J262" i="1"/>
  <c r="N262" i="1" s="1"/>
  <c r="L262" i="1"/>
  <c r="M262" i="1"/>
  <c r="J263" i="1"/>
  <c r="N263" i="1" s="1"/>
  <c r="L263" i="1"/>
  <c r="M263" i="1"/>
  <c r="J264" i="1"/>
  <c r="N264" i="1" s="1"/>
  <c r="L264" i="1"/>
  <c r="M264" i="1"/>
  <c r="J265" i="1"/>
  <c r="N265" i="1" s="1"/>
  <c r="L265" i="1"/>
  <c r="M265" i="1"/>
  <c r="J266" i="1"/>
  <c r="N266" i="1" s="1"/>
  <c r="L266" i="1"/>
  <c r="M266" i="1"/>
  <c r="J267" i="1"/>
  <c r="N267" i="1" s="1"/>
  <c r="L267" i="1"/>
  <c r="M267" i="1"/>
  <c r="J268" i="1"/>
  <c r="N268" i="1" s="1"/>
  <c r="L268" i="1"/>
  <c r="M268" i="1"/>
  <c r="J269" i="1"/>
  <c r="N269" i="1" s="1"/>
  <c r="L269" i="1"/>
  <c r="M269" i="1"/>
  <c r="J270" i="1"/>
  <c r="N270" i="1" s="1"/>
  <c r="L270" i="1"/>
  <c r="M270" i="1"/>
  <c r="J271" i="1"/>
  <c r="N271" i="1" s="1"/>
  <c r="L271" i="1"/>
  <c r="M271" i="1"/>
  <c r="J272" i="1"/>
  <c r="N272" i="1" s="1"/>
  <c r="L272" i="1"/>
  <c r="M272" i="1"/>
  <c r="J273" i="1"/>
  <c r="N273" i="1" s="1"/>
  <c r="L273" i="1"/>
  <c r="M273" i="1"/>
  <c r="J274" i="1"/>
  <c r="N274" i="1" s="1"/>
  <c r="L274" i="1"/>
  <c r="M274" i="1"/>
  <c r="J275" i="1"/>
  <c r="N275" i="1" s="1"/>
  <c r="L275" i="1"/>
  <c r="M275" i="1"/>
  <c r="J276" i="1"/>
  <c r="N276" i="1" s="1"/>
  <c r="L276" i="1"/>
  <c r="M276" i="1"/>
  <c r="J277" i="1"/>
  <c r="N277" i="1" s="1"/>
  <c r="L277" i="1"/>
  <c r="M277" i="1"/>
  <c r="J278" i="1"/>
  <c r="N278" i="1" s="1"/>
  <c r="L278" i="1"/>
  <c r="M278" i="1"/>
  <c r="J279" i="1"/>
  <c r="N279" i="1" s="1"/>
  <c r="L279" i="1"/>
  <c r="M279" i="1"/>
  <c r="J280" i="1"/>
  <c r="N280" i="1" s="1"/>
  <c r="L280" i="1"/>
  <c r="M280" i="1"/>
  <c r="J281" i="1"/>
  <c r="N281" i="1" s="1"/>
  <c r="L281" i="1"/>
  <c r="M281" i="1"/>
  <c r="J282" i="1"/>
  <c r="N282" i="1" s="1"/>
  <c r="L282" i="1"/>
  <c r="M282" i="1"/>
  <c r="J283" i="1"/>
  <c r="N283" i="1" s="1"/>
  <c r="L283" i="1"/>
  <c r="M283" i="1"/>
  <c r="J284" i="1"/>
  <c r="N284" i="1" s="1"/>
  <c r="L284" i="1"/>
  <c r="M284" i="1"/>
  <c r="J285" i="1"/>
  <c r="N285" i="1" s="1"/>
  <c r="L285" i="1"/>
  <c r="M285" i="1"/>
  <c r="J286" i="1"/>
  <c r="N286" i="1" s="1"/>
  <c r="L286" i="1"/>
  <c r="M286" i="1"/>
  <c r="J287" i="1"/>
  <c r="N287" i="1" s="1"/>
  <c r="L287" i="1"/>
  <c r="M287" i="1"/>
  <c r="J288" i="1"/>
  <c r="N288" i="1" s="1"/>
  <c r="L288" i="1"/>
  <c r="M288" i="1"/>
  <c r="J289" i="1"/>
  <c r="N289" i="1" s="1"/>
  <c r="L289" i="1"/>
  <c r="M289" i="1"/>
  <c r="J290" i="1"/>
  <c r="N290" i="1" s="1"/>
  <c r="L290" i="1"/>
  <c r="M290" i="1"/>
  <c r="J291" i="1"/>
  <c r="N291" i="1" s="1"/>
  <c r="L291" i="1"/>
  <c r="M291" i="1"/>
  <c r="J292" i="1"/>
  <c r="N292" i="1" s="1"/>
  <c r="L292" i="1"/>
  <c r="M292" i="1"/>
  <c r="J293" i="1"/>
  <c r="N293" i="1" s="1"/>
  <c r="L293" i="1"/>
  <c r="M293" i="1"/>
  <c r="J294" i="1"/>
  <c r="N294" i="1" s="1"/>
  <c r="L294" i="1"/>
  <c r="M294" i="1"/>
  <c r="J295" i="1"/>
  <c r="N295" i="1" s="1"/>
  <c r="L295" i="1"/>
  <c r="M295" i="1"/>
  <c r="J296" i="1"/>
  <c r="N296" i="1" s="1"/>
  <c r="L296" i="1"/>
  <c r="M296" i="1"/>
  <c r="J297" i="1"/>
  <c r="N297" i="1" s="1"/>
  <c r="L297" i="1"/>
  <c r="M297" i="1"/>
  <c r="J298" i="1"/>
  <c r="N298" i="1" s="1"/>
  <c r="L298" i="1"/>
  <c r="M298" i="1"/>
  <c r="J299" i="1"/>
  <c r="N299" i="1" s="1"/>
  <c r="L299" i="1"/>
  <c r="M299" i="1"/>
  <c r="J300" i="1"/>
  <c r="N300" i="1" s="1"/>
  <c r="L300" i="1"/>
  <c r="M300" i="1"/>
  <c r="J301" i="1"/>
  <c r="N301" i="1" s="1"/>
  <c r="L301" i="1"/>
  <c r="M301" i="1"/>
  <c r="J302" i="1"/>
  <c r="N302" i="1" s="1"/>
  <c r="L302" i="1"/>
  <c r="M302" i="1"/>
  <c r="J303" i="1"/>
  <c r="N303" i="1" s="1"/>
  <c r="L303" i="1"/>
  <c r="M303" i="1"/>
  <c r="J304" i="1"/>
  <c r="N304" i="1" s="1"/>
  <c r="L304" i="1"/>
  <c r="M304" i="1"/>
  <c r="J305" i="1"/>
  <c r="N305" i="1" s="1"/>
  <c r="L305" i="1"/>
  <c r="M305" i="1"/>
  <c r="J306" i="1"/>
  <c r="N306" i="1" s="1"/>
  <c r="L306" i="1"/>
  <c r="M306" i="1"/>
  <c r="J307" i="1"/>
  <c r="N307" i="1" s="1"/>
  <c r="L307" i="1"/>
  <c r="M307" i="1"/>
  <c r="J308" i="1"/>
  <c r="N308" i="1" s="1"/>
  <c r="L308" i="1"/>
  <c r="M308" i="1"/>
  <c r="J309" i="1"/>
  <c r="N309" i="1" s="1"/>
  <c r="L309" i="1"/>
  <c r="M309" i="1"/>
  <c r="J310" i="1"/>
  <c r="N310" i="1" s="1"/>
  <c r="L310" i="1"/>
  <c r="M310" i="1"/>
  <c r="J311" i="1"/>
  <c r="N311" i="1" s="1"/>
  <c r="L311" i="1"/>
  <c r="M311" i="1"/>
  <c r="J312" i="1"/>
  <c r="N312" i="1" s="1"/>
  <c r="L312" i="1"/>
  <c r="M312" i="1"/>
  <c r="J313" i="1"/>
  <c r="N313" i="1" s="1"/>
  <c r="L313" i="1"/>
  <c r="M313" i="1"/>
  <c r="J314" i="1"/>
  <c r="N314" i="1" s="1"/>
  <c r="L314" i="1"/>
  <c r="M314" i="1"/>
  <c r="J315" i="1"/>
  <c r="N315" i="1" s="1"/>
  <c r="L315" i="1"/>
  <c r="M315" i="1"/>
  <c r="J316" i="1"/>
  <c r="N316" i="1" s="1"/>
  <c r="L316" i="1"/>
  <c r="M316" i="1"/>
  <c r="J317" i="1"/>
  <c r="N317" i="1" s="1"/>
  <c r="L317" i="1"/>
  <c r="M317" i="1"/>
  <c r="J318" i="1"/>
  <c r="N318" i="1" s="1"/>
  <c r="L318" i="1"/>
  <c r="M318" i="1"/>
  <c r="J319" i="1"/>
  <c r="N319" i="1" s="1"/>
  <c r="L319" i="1"/>
  <c r="M319" i="1"/>
  <c r="J320" i="1"/>
  <c r="N320" i="1" s="1"/>
  <c r="L320" i="1"/>
  <c r="M320" i="1"/>
  <c r="J321" i="1"/>
  <c r="N321" i="1" s="1"/>
  <c r="L321" i="1"/>
  <c r="M321" i="1"/>
  <c r="J322" i="1"/>
  <c r="N322" i="1" s="1"/>
  <c r="L322" i="1"/>
  <c r="M322" i="1"/>
  <c r="J323" i="1"/>
  <c r="N323" i="1" s="1"/>
  <c r="L323" i="1"/>
  <c r="M323" i="1"/>
  <c r="J324" i="1"/>
  <c r="N324" i="1" s="1"/>
  <c r="L324" i="1"/>
  <c r="M324" i="1"/>
  <c r="J325" i="1"/>
  <c r="N325" i="1" s="1"/>
  <c r="L325" i="1"/>
  <c r="M325" i="1"/>
  <c r="J326" i="1"/>
  <c r="N326" i="1" s="1"/>
  <c r="L326" i="1"/>
  <c r="M326" i="1"/>
  <c r="J327" i="1"/>
  <c r="N327" i="1" s="1"/>
  <c r="L327" i="1"/>
  <c r="M327" i="1"/>
  <c r="J328" i="1"/>
  <c r="N328" i="1" s="1"/>
  <c r="L328" i="1"/>
  <c r="M328" i="1"/>
  <c r="J329" i="1"/>
  <c r="N329" i="1" s="1"/>
  <c r="L329" i="1"/>
  <c r="M329" i="1"/>
  <c r="J330" i="1"/>
  <c r="N330" i="1" s="1"/>
  <c r="L330" i="1"/>
  <c r="M330" i="1"/>
  <c r="J331" i="1"/>
  <c r="N331" i="1" s="1"/>
  <c r="L331" i="1"/>
  <c r="M331" i="1"/>
  <c r="J332" i="1"/>
  <c r="N332" i="1" s="1"/>
  <c r="L332" i="1"/>
  <c r="M332" i="1"/>
  <c r="J333" i="1"/>
  <c r="N333" i="1" s="1"/>
  <c r="L333" i="1"/>
  <c r="M333" i="1"/>
  <c r="J334" i="1"/>
  <c r="N334" i="1" s="1"/>
  <c r="L334" i="1"/>
  <c r="M334" i="1"/>
  <c r="J335" i="1"/>
  <c r="N335" i="1" s="1"/>
  <c r="L335" i="1"/>
  <c r="M335" i="1"/>
  <c r="J336" i="1"/>
  <c r="N336" i="1" s="1"/>
  <c r="L336" i="1"/>
  <c r="M336" i="1"/>
  <c r="J337" i="1"/>
  <c r="N337" i="1" s="1"/>
  <c r="L337" i="1"/>
  <c r="M337" i="1"/>
  <c r="J338" i="1"/>
  <c r="N338" i="1" s="1"/>
  <c r="L338" i="1"/>
  <c r="M338" i="1"/>
  <c r="J339" i="1"/>
  <c r="N339" i="1" s="1"/>
  <c r="L339" i="1"/>
  <c r="M339" i="1"/>
  <c r="J340" i="1"/>
  <c r="N340" i="1" s="1"/>
  <c r="L340" i="1"/>
  <c r="M340" i="1"/>
  <c r="J341" i="1"/>
  <c r="N341" i="1" s="1"/>
  <c r="L341" i="1"/>
  <c r="M341" i="1"/>
  <c r="J342" i="1"/>
  <c r="N342" i="1" s="1"/>
  <c r="L342" i="1"/>
  <c r="M342" i="1"/>
  <c r="J343" i="1"/>
  <c r="N343" i="1" s="1"/>
  <c r="L343" i="1"/>
  <c r="M343" i="1"/>
  <c r="J344" i="1"/>
  <c r="N344" i="1" s="1"/>
  <c r="L344" i="1"/>
  <c r="M344" i="1"/>
  <c r="J345" i="1"/>
  <c r="N345" i="1" s="1"/>
  <c r="L345" i="1"/>
  <c r="M345" i="1"/>
  <c r="J346" i="1"/>
  <c r="N346" i="1" s="1"/>
  <c r="L346" i="1"/>
  <c r="M346" i="1"/>
  <c r="J347" i="1"/>
  <c r="N347" i="1" s="1"/>
  <c r="L347" i="1"/>
  <c r="M347" i="1"/>
  <c r="J348" i="1"/>
  <c r="N348" i="1" s="1"/>
  <c r="L348" i="1"/>
  <c r="M348" i="1"/>
  <c r="J349" i="1"/>
  <c r="N349" i="1" s="1"/>
  <c r="L349" i="1"/>
  <c r="M349" i="1"/>
  <c r="J350" i="1"/>
  <c r="N350" i="1" s="1"/>
  <c r="L350" i="1"/>
  <c r="M350" i="1"/>
  <c r="J351" i="1"/>
  <c r="N351" i="1" s="1"/>
  <c r="L351" i="1"/>
  <c r="M351" i="1"/>
  <c r="J352" i="1"/>
  <c r="N352" i="1" s="1"/>
  <c r="L352" i="1"/>
  <c r="M352" i="1"/>
  <c r="J353" i="1"/>
  <c r="N353" i="1" s="1"/>
  <c r="L353" i="1"/>
  <c r="M353" i="1"/>
  <c r="J354" i="1"/>
  <c r="N354" i="1" s="1"/>
  <c r="L354" i="1"/>
  <c r="M354" i="1"/>
  <c r="J355" i="1"/>
  <c r="N355" i="1" s="1"/>
  <c r="L355" i="1"/>
  <c r="M355" i="1"/>
  <c r="J356" i="1"/>
  <c r="N356" i="1" s="1"/>
  <c r="L356" i="1"/>
  <c r="M356" i="1"/>
  <c r="J357" i="1"/>
  <c r="N357" i="1" s="1"/>
  <c r="L357" i="1"/>
  <c r="M357" i="1"/>
  <c r="J358" i="1"/>
  <c r="N358" i="1" s="1"/>
  <c r="L358" i="1"/>
  <c r="M358" i="1"/>
  <c r="J359" i="1"/>
  <c r="N359" i="1" s="1"/>
  <c r="L359" i="1"/>
  <c r="M359" i="1"/>
  <c r="J360" i="1"/>
  <c r="N360" i="1" s="1"/>
  <c r="L360" i="1"/>
  <c r="M360" i="1"/>
  <c r="J361" i="1"/>
  <c r="N361" i="1" s="1"/>
  <c r="L361" i="1"/>
  <c r="M361" i="1"/>
  <c r="J362" i="1"/>
  <c r="N362" i="1" s="1"/>
  <c r="L362" i="1"/>
  <c r="M362" i="1"/>
  <c r="J363" i="1"/>
  <c r="N363" i="1" s="1"/>
  <c r="L363" i="1"/>
  <c r="M363" i="1"/>
  <c r="J364" i="1"/>
  <c r="N364" i="1" s="1"/>
  <c r="L364" i="1"/>
  <c r="M364" i="1"/>
  <c r="J365" i="1"/>
  <c r="N365" i="1" s="1"/>
  <c r="L365" i="1"/>
  <c r="M365" i="1"/>
  <c r="J366" i="1"/>
  <c r="N366" i="1" s="1"/>
  <c r="L366" i="1"/>
  <c r="M366" i="1"/>
  <c r="J367" i="1"/>
  <c r="N367" i="1" s="1"/>
  <c r="L367" i="1"/>
  <c r="M367" i="1"/>
  <c r="J368" i="1"/>
  <c r="N368" i="1" s="1"/>
  <c r="L368" i="1"/>
  <c r="M368" i="1"/>
  <c r="J369" i="1"/>
  <c r="N369" i="1" s="1"/>
  <c r="L369" i="1"/>
  <c r="M369" i="1"/>
  <c r="J370" i="1"/>
  <c r="N370" i="1" s="1"/>
  <c r="L370" i="1"/>
  <c r="M370" i="1"/>
  <c r="J371" i="1"/>
  <c r="N371" i="1" s="1"/>
  <c r="L371" i="1"/>
  <c r="M371" i="1"/>
  <c r="J372" i="1"/>
  <c r="N372" i="1" s="1"/>
  <c r="L372" i="1"/>
  <c r="M372" i="1"/>
  <c r="J373" i="1"/>
  <c r="N373" i="1" s="1"/>
  <c r="L373" i="1"/>
  <c r="M373" i="1"/>
  <c r="J374" i="1"/>
  <c r="N374" i="1" s="1"/>
  <c r="L374" i="1"/>
  <c r="M374" i="1"/>
  <c r="J375" i="1"/>
  <c r="N375" i="1" s="1"/>
  <c r="L375" i="1"/>
  <c r="M375" i="1"/>
  <c r="J376" i="1"/>
  <c r="N376" i="1" s="1"/>
  <c r="L376" i="1"/>
  <c r="M376" i="1"/>
  <c r="J377" i="1"/>
  <c r="N377" i="1" s="1"/>
  <c r="L377" i="1"/>
  <c r="M377" i="1"/>
  <c r="J378" i="1"/>
  <c r="N378" i="1" s="1"/>
  <c r="L378" i="1"/>
  <c r="M378" i="1"/>
  <c r="J379" i="1"/>
  <c r="N379" i="1" s="1"/>
  <c r="L379" i="1"/>
  <c r="M379" i="1"/>
  <c r="J380" i="1"/>
  <c r="N380" i="1" s="1"/>
  <c r="L380" i="1"/>
  <c r="M380" i="1"/>
  <c r="J381" i="1"/>
  <c r="N381" i="1" s="1"/>
  <c r="L381" i="1"/>
  <c r="M381" i="1"/>
  <c r="J382" i="1"/>
  <c r="N382" i="1" s="1"/>
  <c r="L382" i="1"/>
  <c r="M382" i="1"/>
  <c r="J383" i="1"/>
  <c r="N383" i="1" s="1"/>
  <c r="L383" i="1"/>
  <c r="M383" i="1"/>
  <c r="J384" i="1"/>
  <c r="N384" i="1" s="1"/>
  <c r="L384" i="1"/>
  <c r="M384" i="1"/>
  <c r="J385" i="1"/>
  <c r="N385" i="1" s="1"/>
  <c r="L385" i="1"/>
  <c r="M385" i="1"/>
  <c r="J386" i="1"/>
  <c r="N386" i="1" s="1"/>
  <c r="L386" i="1"/>
  <c r="M386" i="1"/>
  <c r="J387" i="1"/>
  <c r="N387" i="1" s="1"/>
  <c r="L387" i="1"/>
  <c r="M387" i="1"/>
  <c r="J388" i="1"/>
  <c r="N388" i="1" s="1"/>
  <c r="L388" i="1"/>
  <c r="M388" i="1"/>
  <c r="J389" i="1"/>
  <c r="N389" i="1" s="1"/>
  <c r="L389" i="1"/>
  <c r="M389" i="1"/>
  <c r="J390" i="1"/>
  <c r="N390" i="1" s="1"/>
  <c r="L390" i="1"/>
  <c r="M390" i="1"/>
  <c r="J391" i="1"/>
  <c r="N391" i="1" s="1"/>
  <c r="L391" i="1"/>
  <c r="M391" i="1"/>
  <c r="J392" i="1"/>
  <c r="N392" i="1" s="1"/>
  <c r="L392" i="1"/>
  <c r="M392" i="1"/>
  <c r="J393" i="1"/>
  <c r="N393" i="1" s="1"/>
  <c r="L393" i="1"/>
  <c r="M393" i="1"/>
  <c r="J394" i="1"/>
  <c r="N394" i="1" s="1"/>
  <c r="L394" i="1"/>
  <c r="M394" i="1"/>
  <c r="J395" i="1"/>
  <c r="N395" i="1" s="1"/>
  <c r="L395" i="1"/>
  <c r="M395" i="1"/>
  <c r="J396" i="1"/>
  <c r="N396" i="1" s="1"/>
  <c r="L396" i="1"/>
  <c r="M396" i="1"/>
  <c r="J397" i="1"/>
  <c r="N397" i="1" s="1"/>
  <c r="L397" i="1"/>
  <c r="M397" i="1"/>
  <c r="J398" i="1"/>
  <c r="N398" i="1" s="1"/>
  <c r="L398" i="1"/>
  <c r="M398" i="1"/>
  <c r="J399" i="1"/>
  <c r="N399" i="1" s="1"/>
  <c r="L399" i="1"/>
  <c r="M399" i="1"/>
  <c r="J400" i="1"/>
  <c r="N400" i="1" s="1"/>
  <c r="L400" i="1"/>
  <c r="M400" i="1"/>
  <c r="J401" i="1"/>
  <c r="N401" i="1" s="1"/>
  <c r="L401" i="1"/>
  <c r="M401" i="1"/>
  <c r="J402" i="1"/>
  <c r="N402" i="1" s="1"/>
  <c r="L402" i="1"/>
  <c r="M402" i="1"/>
  <c r="J403" i="1"/>
  <c r="N403" i="1" s="1"/>
  <c r="L403" i="1"/>
  <c r="M403" i="1"/>
  <c r="J404" i="1"/>
  <c r="N404" i="1" s="1"/>
  <c r="L404" i="1"/>
  <c r="M404" i="1"/>
  <c r="J405" i="1"/>
  <c r="N405" i="1" s="1"/>
  <c r="L405" i="1"/>
  <c r="M405" i="1"/>
  <c r="J406" i="1"/>
  <c r="N406" i="1" s="1"/>
  <c r="L406" i="1"/>
  <c r="M406" i="1"/>
  <c r="J407" i="1"/>
  <c r="N407" i="1" s="1"/>
  <c r="L407" i="1"/>
  <c r="M407" i="1"/>
  <c r="J408" i="1"/>
  <c r="N408" i="1" s="1"/>
  <c r="L408" i="1"/>
  <c r="M408" i="1"/>
  <c r="J409" i="1"/>
  <c r="N409" i="1" s="1"/>
  <c r="L409" i="1"/>
  <c r="M409" i="1"/>
  <c r="J410" i="1"/>
  <c r="N410" i="1" s="1"/>
  <c r="L410" i="1"/>
  <c r="M410" i="1"/>
  <c r="J411" i="1"/>
  <c r="N411" i="1" s="1"/>
  <c r="L411" i="1"/>
  <c r="M411" i="1"/>
  <c r="J412" i="1"/>
  <c r="N412" i="1" s="1"/>
  <c r="L412" i="1"/>
  <c r="M412" i="1"/>
  <c r="J413" i="1"/>
  <c r="N413" i="1" s="1"/>
  <c r="L413" i="1"/>
  <c r="M413" i="1"/>
  <c r="J414" i="1"/>
  <c r="N414" i="1" s="1"/>
  <c r="L414" i="1"/>
  <c r="M414" i="1"/>
  <c r="J415" i="1"/>
  <c r="N415" i="1" s="1"/>
  <c r="L415" i="1"/>
  <c r="M415" i="1"/>
  <c r="J416" i="1"/>
  <c r="N416" i="1" s="1"/>
  <c r="L416" i="1"/>
  <c r="M416" i="1"/>
  <c r="J417" i="1"/>
  <c r="N417" i="1" s="1"/>
  <c r="L417" i="1"/>
  <c r="M417" i="1"/>
  <c r="L418" i="1" l="1"/>
  <c r="M418" i="1"/>
  <c r="L419" i="1"/>
  <c r="M419" i="1"/>
  <c r="L420" i="1"/>
  <c r="M420" i="1"/>
  <c r="L421" i="1"/>
  <c r="M421" i="1"/>
  <c r="L422" i="1"/>
  <c r="M422" i="1"/>
  <c r="L423" i="1"/>
  <c r="M423" i="1"/>
  <c r="L424" i="1"/>
  <c r="M424" i="1"/>
  <c r="L425" i="1"/>
  <c r="M425" i="1"/>
  <c r="L426" i="1"/>
  <c r="M426" i="1"/>
  <c r="L427" i="1"/>
  <c r="M427" i="1"/>
  <c r="L428" i="1"/>
  <c r="M428" i="1"/>
  <c r="L429" i="1"/>
  <c r="M429" i="1"/>
  <c r="L430" i="1"/>
  <c r="M430" i="1"/>
  <c r="L431" i="1"/>
  <c r="M431" i="1"/>
  <c r="L432" i="1"/>
  <c r="M432" i="1"/>
  <c r="L433" i="1"/>
  <c r="M433" i="1"/>
  <c r="L434" i="1"/>
  <c r="M434" i="1"/>
  <c r="L435" i="1"/>
  <c r="M435" i="1"/>
  <c r="L436" i="1"/>
  <c r="M436" i="1"/>
  <c r="L437" i="1"/>
  <c r="M437" i="1"/>
  <c r="L438" i="1"/>
  <c r="M438" i="1"/>
  <c r="L439" i="1"/>
  <c r="M439" i="1"/>
  <c r="L440" i="1"/>
  <c r="M440" i="1"/>
  <c r="L441" i="1"/>
  <c r="M441" i="1"/>
  <c r="L442" i="1"/>
  <c r="M442" i="1"/>
  <c r="L443" i="1"/>
  <c r="M443" i="1"/>
  <c r="L444" i="1"/>
  <c r="M444" i="1"/>
  <c r="L445" i="1"/>
  <c r="M445" i="1"/>
  <c r="L446" i="1"/>
  <c r="M446" i="1"/>
  <c r="L447" i="1"/>
  <c r="M447" i="1"/>
  <c r="L448" i="1"/>
  <c r="M448" i="1"/>
  <c r="L449" i="1"/>
  <c r="M449" i="1"/>
  <c r="L450" i="1"/>
  <c r="M450" i="1"/>
  <c r="L451" i="1"/>
  <c r="M451" i="1"/>
  <c r="L452" i="1"/>
  <c r="M452" i="1"/>
  <c r="L453" i="1"/>
  <c r="M453" i="1"/>
  <c r="L454" i="1"/>
  <c r="M454" i="1"/>
  <c r="L455" i="1"/>
  <c r="M455" i="1"/>
  <c r="L456" i="1"/>
  <c r="M456" i="1"/>
  <c r="L457" i="1"/>
  <c r="M457" i="1"/>
  <c r="L458" i="1"/>
  <c r="M458" i="1"/>
  <c r="L459" i="1"/>
  <c r="M459" i="1"/>
  <c r="L460" i="1"/>
  <c r="M460" i="1"/>
  <c r="L461" i="1"/>
  <c r="M461" i="1"/>
  <c r="L462" i="1"/>
  <c r="M462" i="1"/>
  <c r="L463" i="1"/>
  <c r="M463" i="1"/>
  <c r="L464" i="1"/>
  <c r="M464" i="1"/>
  <c r="L465" i="1"/>
  <c r="M465" i="1"/>
  <c r="L466" i="1"/>
  <c r="M466" i="1"/>
  <c r="L467" i="1"/>
  <c r="M467" i="1"/>
  <c r="L468" i="1"/>
  <c r="M468" i="1"/>
  <c r="L469" i="1"/>
  <c r="M469" i="1"/>
  <c r="L470" i="1"/>
  <c r="M470" i="1"/>
  <c r="L471" i="1"/>
  <c r="M471" i="1"/>
  <c r="L472" i="1"/>
  <c r="M472" i="1"/>
  <c r="L473" i="1"/>
  <c r="M473" i="1"/>
  <c r="L474" i="1"/>
  <c r="M474" i="1"/>
  <c r="L475" i="1"/>
  <c r="M475" i="1"/>
  <c r="L476" i="1"/>
  <c r="M476" i="1"/>
  <c r="L477" i="1"/>
  <c r="M477" i="1"/>
  <c r="L478" i="1"/>
  <c r="M478" i="1"/>
  <c r="L479" i="1"/>
  <c r="M479" i="1"/>
  <c r="L480" i="1"/>
  <c r="M480" i="1"/>
  <c r="L481" i="1"/>
  <c r="M481" i="1"/>
  <c r="L482" i="1"/>
  <c r="M482" i="1"/>
  <c r="L483" i="1"/>
  <c r="M483" i="1"/>
  <c r="L484" i="1"/>
  <c r="M484" i="1"/>
  <c r="L485" i="1"/>
  <c r="M485" i="1"/>
  <c r="L486" i="1"/>
  <c r="M486" i="1"/>
  <c r="L487" i="1"/>
  <c r="M487" i="1"/>
  <c r="L488" i="1"/>
  <c r="M488" i="1"/>
  <c r="L489" i="1"/>
  <c r="M489" i="1"/>
  <c r="L490" i="1"/>
  <c r="M490" i="1"/>
  <c r="L491" i="1"/>
  <c r="M491" i="1"/>
  <c r="L492" i="1"/>
  <c r="M492" i="1"/>
  <c r="L493" i="1"/>
  <c r="M493" i="1"/>
  <c r="L494" i="1"/>
  <c r="M494" i="1"/>
  <c r="L495" i="1"/>
  <c r="M495" i="1"/>
  <c r="L496" i="1"/>
  <c r="M496" i="1"/>
  <c r="L497" i="1"/>
  <c r="M497" i="1"/>
  <c r="L498" i="1"/>
  <c r="M498" i="1"/>
  <c r="L499" i="1"/>
  <c r="M499" i="1"/>
  <c r="L500" i="1"/>
  <c r="M500" i="1"/>
  <c r="L501" i="1"/>
  <c r="M501" i="1"/>
  <c r="L502" i="1"/>
  <c r="M502" i="1"/>
  <c r="L503" i="1"/>
  <c r="M503" i="1"/>
  <c r="L504" i="1"/>
  <c r="M504" i="1"/>
  <c r="L505" i="1"/>
  <c r="M505" i="1"/>
  <c r="L506" i="1"/>
  <c r="M506" i="1"/>
  <c r="L507" i="1"/>
  <c r="M507" i="1"/>
  <c r="L508" i="1"/>
  <c r="M508" i="1"/>
  <c r="L509" i="1"/>
  <c r="M509" i="1"/>
  <c r="L510" i="1"/>
  <c r="M510" i="1"/>
  <c r="L511" i="1"/>
  <c r="M511" i="1"/>
  <c r="L512" i="1"/>
  <c r="M512" i="1"/>
  <c r="L513" i="1"/>
  <c r="M513" i="1"/>
  <c r="L514" i="1"/>
  <c r="M514" i="1"/>
  <c r="L515" i="1"/>
  <c r="M515" i="1"/>
  <c r="L516" i="1"/>
  <c r="M516" i="1"/>
  <c r="L517" i="1"/>
  <c r="M517" i="1"/>
  <c r="L518" i="1"/>
  <c r="M518" i="1"/>
  <c r="L519" i="1"/>
  <c r="M519" i="1"/>
  <c r="L520" i="1"/>
  <c r="M520" i="1"/>
  <c r="L521" i="1"/>
  <c r="M521" i="1"/>
  <c r="L522" i="1"/>
  <c r="M522" i="1"/>
  <c r="L523" i="1"/>
  <c r="M523" i="1"/>
  <c r="L524" i="1"/>
  <c r="M524" i="1"/>
  <c r="L525" i="1"/>
  <c r="M525" i="1"/>
  <c r="L526" i="1"/>
  <c r="M526" i="1"/>
  <c r="L527" i="1"/>
  <c r="M527" i="1"/>
  <c r="L528" i="1"/>
  <c r="M528" i="1"/>
  <c r="L529" i="1"/>
  <c r="M529" i="1"/>
  <c r="L530" i="1"/>
  <c r="M530" i="1"/>
  <c r="L531" i="1"/>
  <c r="M531" i="1"/>
  <c r="L532" i="1"/>
  <c r="M532" i="1"/>
  <c r="L533" i="1"/>
  <c r="M533" i="1"/>
  <c r="L534" i="1"/>
  <c r="M534" i="1"/>
  <c r="L535" i="1"/>
  <c r="M535" i="1"/>
  <c r="L536" i="1"/>
  <c r="M536" i="1"/>
  <c r="L537" i="1"/>
  <c r="M537" i="1"/>
  <c r="L538" i="1"/>
  <c r="M538" i="1"/>
  <c r="L539" i="1"/>
  <c r="M539" i="1"/>
  <c r="L540" i="1"/>
  <c r="M540" i="1"/>
  <c r="L541" i="1"/>
  <c r="M541" i="1"/>
  <c r="L542" i="1"/>
  <c r="M542" i="1"/>
  <c r="L543" i="1"/>
  <c r="M543" i="1"/>
  <c r="L544" i="1"/>
  <c r="M544" i="1"/>
  <c r="L545" i="1"/>
  <c r="M545" i="1"/>
  <c r="L546" i="1"/>
  <c r="M546" i="1"/>
  <c r="L547" i="1"/>
  <c r="M547" i="1"/>
  <c r="L548" i="1"/>
  <c r="M548" i="1"/>
  <c r="L549" i="1"/>
  <c r="M549" i="1"/>
  <c r="L550" i="1"/>
  <c r="M550" i="1"/>
  <c r="L551" i="1"/>
  <c r="M551" i="1"/>
  <c r="L552" i="1"/>
  <c r="M552" i="1"/>
  <c r="L553" i="1"/>
  <c r="M553" i="1"/>
  <c r="L554" i="1"/>
  <c r="M554" i="1"/>
  <c r="L555" i="1"/>
  <c r="M555" i="1"/>
  <c r="L556" i="1"/>
  <c r="M556" i="1"/>
  <c r="L557" i="1"/>
  <c r="M557" i="1"/>
  <c r="L558" i="1"/>
  <c r="M558" i="1"/>
  <c r="L560" i="1"/>
  <c r="M560" i="1"/>
  <c r="L562" i="1"/>
  <c r="M562" i="1"/>
  <c r="L563" i="1"/>
  <c r="M563" i="1"/>
  <c r="L564" i="1"/>
  <c r="M564" i="1"/>
  <c r="M565" i="1"/>
  <c r="L566" i="1"/>
  <c r="M566" i="1"/>
  <c r="L567" i="1"/>
  <c r="M567" i="1"/>
  <c r="L568" i="1"/>
  <c r="M568" i="1"/>
  <c r="L569" i="1"/>
  <c r="M569" i="1"/>
  <c r="L570" i="1"/>
  <c r="M570" i="1"/>
  <c r="L571" i="1"/>
  <c r="M571" i="1"/>
  <c r="L572" i="1"/>
  <c r="M572" i="1"/>
  <c r="L573" i="1"/>
  <c r="M573" i="1"/>
  <c r="L574" i="1"/>
  <c r="M574" i="1"/>
  <c r="L575" i="1"/>
  <c r="M575" i="1"/>
  <c r="L576" i="1"/>
  <c r="M576" i="1"/>
  <c r="L577" i="1"/>
  <c r="M577" i="1"/>
  <c r="L578" i="1"/>
  <c r="M578" i="1"/>
  <c r="L579" i="1"/>
  <c r="M579" i="1"/>
  <c r="L580" i="1"/>
  <c r="M580" i="1"/>
  <c r="L581" i="1"/>
  <c r="M581" i="1"/>
  <c r="L582" i="1"/>
  <c r="M582" i="1"/>
  <c r="L583" i="1"/>
  <c r="M583" i="1"/>
  <c r="L584" i="1"/>
  <c r="M584" i="1"/>
  <c r="L585" i="1"/>
  <c r="M585" i="1"/>
  <c r="L586" i="1"/>
  <c r="M586" i="1"/>
  <c r="L587" i="1"/>
  <c r="M587" i="1"/>
  <c r="L588" i="1"/>
  <c r="M588" i="1"/>
  <c r="L589" i="1"/>
  <c r="M589" i="1"/>
  <c r="L590" i="1"/>
  <c r="M590" i="1"/>
  <c r="L591" i="1"/>
  <c r="M591" i="1"/>
  <c r="L592" i="1"/>
  <c r="M592" i="1"/>
  <c r="L593" i="1"/>
  <c r="M593" i="1"/>
  <c r="L594" i="1"/>
  <c r="M594" i="1"/>
  <c r="L595" i="1"/>
  <c r="M595" i="1"/>
  <c r="L596" i="1"/>
  <c r="M596" i="1"/>
  <c r="L597" i="1"/>
  <c r="M597" i="1"/>
  <c r="L598" i="1"/>
  <c r="M598" i="1"/>
  <c r="L599" i="1"/>
  <c r="M599" i="1"/>
  <c r="L600" i="1"/>
  <c r="M600" i="1"/>
  <c r="L601" i="1"/>
  <c r="M601" i="1"/>
  <c r="L602" i="1"/>
  <c r="M602" i="1"/>
  <c r="L603" i="1"/>
  <c r="M603" i="1"/>
  <c r="L604" i="1"/>
  <c r="M604" i="1"/>
  <c r="L605" i="1"/>
  <c r="M605" i="1"/>
  <c r="L606" i="1"/>
  <c r="M606" i="1"/>
  <c r="L607" i="1"/>
  <c r="M607" i="1"/>
  <c r="L608" i="1"/>
  <c r="M608" i="1"/>
  <c r="L609" i="1"/>
  <c r="M609" i="1"/>
  <c r="L610" i="1"/>
  <c r="M610" i="1"/>
  <c r="L611" i="1"/>
  <c r="M611" i="1"/>
  <c r="L612" i="1"/>
  <c r="M612" i="1"/>
  <c r="L613" i="1"/>
  <c r="M613" i="1"/>
  <c r="L614" i="1"/>
  <c r="M614" i="1"/>
  <c r="L615" i="1"/>
  <c r="M615" i="1"/>
  <c r="L616" i="1"/>
  <c r="M616" i="1"/>
  <c r="L617" i="1"/>
  <c r="M617" i="1"/>
  <c r="L618" i="1"/>
  <c r="M618" i="1"/>
  <c r="L619" i="1"/>
  <c r="M619" i="1"/>
  <c r="L620" i="1"/>
  <c r="M620" i="1"/>
  <c r="L621" i="1"/>
  <c r="M621" i="1"/>
  <c r="L622" i="1"/>
  <c r="M622" i="1"/>
  <c r="L623" i="1"/>
  <c r="M623" i="1"/>
  <c r="L624" i="1"/>
  <c r="M624" i="1"/>
  <c r="L625" i="1"/>
  <c r="M625" i="1"/>
  <c r="L626" i="1"/>
  <c r="M626" i="1"/>
  <c r="L627" i="1"/>
  <c r="M627" i="1"/>
  <c r="L628" i="1"/>
  <c r="M628" i="1"/>
  <c r="L629" i="1"/>
  <c r="M629" i="1"/>
  <c r="L630" i="1"/>
  <c r="M630" i="1"/>
  <c r="L631" i="1"/>
  <c r="M631" i="1"/>
  <c r="L632" i="1"/>
  <c r="M632" i="1"/>
  <c r="L633" i="1"/>
  <c r="M633" i="1"/>
  <c r="L634" i="1"/>
  <c r="M634" i="1"/>
  <c r="L635" i="1"/>
  <c r="M635" i="1"/>
  <c r="L636" i="1"/>
  <c r="M636" i="1"/>
  <c r="L637" i="1"/>
  <c r="M637" i="1"/>
  <c r="L638" i="1"/>
  <c r="M638" i="1"/>
  <c r="L639" i="1"/>
  <c r="M639" i="1"/>
  <c r="L640" i="1"/>
  <c r="M640" i="1"/>
  <c r="L641" i="1"/>
  <c r="M641" i="1"/>
  <c r="L642" i="1"/>
  <c r="M642" i="1"/>
  <c r="L643" i="1"/>
  <c r="M643" i="1"/>
  <c r="L644" i="1"/>
  <c r="M644" i="1"/>
  <c r="L645" i="1"/>
  <c r="M645" i="1"/>
  <c r="L646" i="1"/>
  <c r="M646" i="1"/>
  <c r="L647" i="1"/>
  <c r="M647" i="1"/>
  <c r="L648" i="1"/>
  <c r="M648" i="1"/>
  <c r="L649" i="1"/>
  <c r="M649" i="1"/>
  <c r="J418" i="1"/>
  <c r="N418" i="1" s="1"/>
  <c r="J419" i="1"/>
  <c r="N419" i="1" s="1"/>
  <c r="J420" i="1"/>
  <c r="N420" i="1" s="1"/>
  <c r="J421" i="1"/>
  <c r="N421" i="1" s="1"/>
  <c r="J422" i="1"/>
  <c r="N422" i="1" s="1"/>
  <c r="J423" i="1"/>
  <c r="N423" i="1" s="1"/>
  <c r="J424" i="1"/>
  <c r="N424" i="1" s="1"/>
  <c r="J425" i="1"/>
  <c r="N425" i="1" s="1"/>
  <c r="J426" i="1"/>
  <c r="N426" i="1" s="1"/>
  <c r="J427" i="1"/>
  <c r="N427" i="1" s="1"/>
  <c r="J428" i="1"/>
  <c r="N428" i="1" s="1"/>
  <c r="J429" i="1"/>
  <c r="N429" i="1" s="1"/>
  <c r="J430" i="1"/>
  <c r="N430" i="1" s="1"/>
  <c r="J431" i="1"/>
  <c r="N431" i="1" s="1"/>
  <c r="J432" i="1"/>
  <c r="N432" i="1" s="1"/>
  <c r="J433" i="1"/>
  <c r="N433" i="1" s="1"/>
  <c r="J434" i="1"/>
  <c r="N434" i="1" s="1"/>
  <c r="J435" i="1"/>
  <c r="N435" i="1" s="1"/>
  <c r="J436" i="1"/>
  <c r="N436" i="1" s="1"/>
  <c r="J437" i="1"/>
  <c r="N437" i="1" s="1"/>
  <c r="J438" i="1"/>
  <c r="N438" i="1" s="1"/>
  <c r="J439" i="1"/>
  <c r="N439" i="1" s="1"/>
  <c r="J440" i="1"/>
  <c r="N440" i="1" s="1"/>
  <c r="J441" i="1"/>
  <c r="N441" i="1" s="1"/>
  <c r="J442" i="1"/>
  <c r="N442" i="1" s="1"/>
  <c r="J443" i="1"/>
  <c r="N443" i="1" s="1"/>
  <c r="J444" i="1"/>
  <c r="N444" i="1" s="1"/>
  <c r="J445" i="1"/>
  <c r="N445" i="1" s="1"/>
  <c r="J446" i="1"/>
  <c r="N446" i="1" s="1"/>
  <c r="J447" i="1"/>
  <c r="N447" i="1" s="1"/>
  <c r="J448" i="1"/>
  <c r="N448" i="1" s="1"/>
  <c r="J449" i="1"/>
  <c r="N449" i="1" s="1"/>
  <c r="J450" i="1"/>
  <c r="N450" i="1" s="1"/>
  <c r="J451" i="1"/>
  <c r="N451" i="1" s="1"/>
  <c r="J452" i="1"/>
  <c r="N452" i="1" s="1"/>
  <c r="J453" i="1"/>
  <c r="N453" i="1" s="1"/>
  <c r="J454" i="1"/>
  <c r="N454" i="1" s="1"/>
  <c r="J455" i="1"/>
  <c r="N455" i="1" s="1"/>
  <c r="J456" i="1"/>
  <c r="N456" i="1" s="1"/>
  <c r="J457" i="1"/>
  <c r="N457" i="1" s="1"/>
  <c r="J458" i="1"/>
  <c r="N458" i="1" s="1"/>
  <c r="J459" i="1"/>
  <c r="N459" i="1" s="1"/>
  <c r="J460" i="1"/>
  <c r="N460" i="1" s="1"/>
  <c r="J461" i="1"/>
  <c r="N461" i="1" s="1"/>
  <c r="J462" i="1"/>
  <c r="N462" i="1" s="1"/>
  <c r="J463" i="1"/>
  <c r="N463" i="1" s="1"/>
  <c r="J464" i="1"/>
  <c r="N464" i="1" s="1"/>
  <c r="J465" i="1"/>
  <c r="N465" i="1" s="1"/>
  <c r="J466" i="1"/>
  <c r="N466" i="1" s="1"/>
  <c r="J467" i="1"/>
  <c r="N467" i="1" s="1"/>
  <c r="J468" i="1"/>
  <c r="N468" i="1" s="1"/>
  <c r="J469" i="1"/>
  <c r="N469" i="1" s="1"/>
  <c r="J470" i="1"/>
  <c r="N470" i="1" s="1"/>
  <c r="J471" i="1"/>
  <c r="N471" i="1" s="1"/>
  <c r="J472" i="1"/>
  <c r="N472" i="1" s="1"/>
  <c r="J473" i="1"/>
  <c r="N473" i="1" s="1"/>
  <c r="J474" i="1"/>
  <c r="N474" i="1" s="1"/>
  <c r="J475" i="1"/>
  <c r="N475" i="1" s="1"/>
  <c r="J476" i="1"/>
  <c r="N476" i="1" s="1"/>
  <c r="J477" i="1"/>
  <c r="N477" i="1" s="1"/>
  <c r="J478" i="1"/>
  <c r="N478" i="1" s="1"/>
  <c r="J479" i="1"/>
  <c r="N479" i="1" s="1"/>
  <c r="J480" i="1"/>
  <c r="N480" i="1" s="1"/>
  <c r="J481" i="1"/>
  <c r="N481" i="1" s="1"/>
  <c r="J482" i="1"/>
  <c r="N482" i="1" s="1"/>
  <c r="J483" i="1"/>
  <c r="N483" i="1" s="1"/>
  <c r="J484" i="1"/>
  <c r="N484" i="1" s="1"/>
  <c r="J485" i="1"/>
  <c r="N485" i="1" s="1"/>
  <c r="J486" i="1"/>
  <c r="N486" i="1" s="1"/>
  <c r="J487" i="1"/>
  <c r="N487" i="1" s="1"/>
  <c r="J488" i="1"/>
  <c r="N488" i="1" s="1"/>
  <c r="J489" i="1"/>
  <c r="N489" i="1" s="1"/>
  <c r="J490" i="1"/>
  <c r="N490" i="1" s="1"/>
  <c r="J491" i="1"/>
  <c r="N491" i="1" s="1"/>
  <c r="J492" i="1"/>
  <c r="N492" i="1" s="1"/>
  <c r="J493" i="1"/>
  <c r="N493" i="1" s="1"/>
  <c r="J494" i="1"/>
  <c r="N494" i="1" s="1"/>
  <c r="J495" i="1"/>
  <c r="N495" i="1" s="1"/>
  <c r="J496" i="1"/>
  <c r="N496" i="1" s="1"/>
  <c r="J497" i="1"/>
  <c r="N497" i="1" s="1"/>
  <c r="J498" i="1"/>
  <c r="N498" i="1" s="1"/>
  <c r="J499" i="1"/>
  <c r="N499" i="1" s="1"/>
  <c r="J500" i="1"/>
  <c r="N500" i="1" s="1"/>
  <c r="J501" i="1"/>
  <c r="N501" i="1" s="1"/>
  <c r="J502" i="1"/>
  <c r="N502" i="1" s="1"/>
  <c r="J503" i="1"/>
  <c r="N503" i="1" s="1"/>
  <c r="J504" i="1"/>
  <c r="N504" i="1" s="1"/>
  <c r="J505" i="1"/>
  <c r="N505" i="1" s="1"/>
  <c r="J506" i="1"/>
  <c r="N506" i="1" s="1"/>
  <c r="J507" i="1"/>
  <c r="N507" i="1" s="1"/>
  <c r="J508" i="1"/>
  <c r="N508" i="1" s="1"/>
  <c r="J509" i="1"/>
  <c r="N509" i="1" s="1"/>
  <c r="J510" i="1"/>
  <c r="N510" i="1" s="1"/>
  <c r="J511" i="1"/>
  <c r="N511" i="1" s="1"/>
  <c r="J512" i="1"/>
  <c r="N512" i="1" s="1"/>
  <c r="J513" i="1"/>
  <c r="N513" i="1" s="1"/>
  <c r="J514" i="1"/>
  <c r="N514" i="1" s="1"/>
  <c r="J515" i="1"/>
  <c r="N515" i="1" s="1"/>
  <c r="J516" i="1"/>
  <c r="N516" i="1" s="1"/>
  <c r="J517" i="1"/>
  <c r="N517" i="1" s="1"/>
  <c r="J518" i="1"/>
  <c r="N518" i="1" s="1"/>
  <c r="J519" i="1"/>
  <c r="N519" i="1" s="1"/>
  <c r="J520" i="1"/>
  <c r="N520" i="1" s="1"/>
  <c r="J521" i="1"/>
  <c r="N521" i="1" s="1"/>
  <c r="J522" i="1"/>
  <c r="N522" i="1" s="1"/>
  <c r="J523" i="1"/>
  <c r="N523" i="1" s="1"/>
  <c r="J524" i="1"/>
  <c r="N524" i="1" s="1"/>
  <c r="J525" i="1"/>
  <c r="N525" i="1" s="1"/>
  <c r="J526" i="1"/>
  <c r="N526" i="1" s="1"/>
  <c r="J527" i="1"/>
  <c r="N527" i="1" s="1"/>
  <c r="J528" i="1"/>
  <c r="N528" i="1" s="1"/>
  <c r="J529" i="1"/>
  <c r="N529" i="1" s="1"/>
  <c r="J530" i="1"/>
  <c r="N530" i="1" s="1"/>
  <c r="J531" i="1"/>
  <c r="N531" i="1" s="1"/>
  <c r="J532" i="1"/>
  <c r="N532" i="1" s="1"/>
  <c r="J533" i="1"/>
  <c r="N533" i="1" s="1"/>
  <c r="J534" i="1"/>
  <c r="N534" i="1" s="1"/>
  <c r="J535" i="1"/>
  <c r="N535" i="1" s="1"/>
  <c r="J536" i="1"/>
  <c r="N536" i="1" s="1"/>
  <c r="J537" i="1"/>
  <c r="N537" i="1" s="1"/>
  <c r="J538" i="1"/>
  <c r="N538" i="1" s="1"/>
  <c r="J539" i="1"/>
  <c r="N539" i="1" s="1"/>
  <c r="J540" i="1"/>
  <c r="N540" i="1" s="1"/>
  <c r="J541" i="1"/>
  <c r="N541" i="1" s="1"/>
  <c r="J542" i="1"/>
  <c r="N542" i="1" s="1"/>
  <c r="J543" i="1"/>
  <c r="N543" i="1" s="1"/>
  <c r="J544" i="1"/>
  <c r="N544" i="1" s="1"/>
  <c r="J545" i="1"/>
  <c r="N545" i="1" s="1"/>
  <c r="J546" i="1"/>
  <c r="N546" i="1" s="1"/>
  <c r="J547" i="1"/>
  <c r="N547" i="1" s="1"/>
  <c r="J548" i="1"/>
  <c r="N548" i="1" s="1"/>
  <c r="J549" i="1"/>
  <c r="N549" i="1" s="1"/>
  <c r="J550" i="1"/>
  <c r="N550" i="1" s="1"/>
  <c r="J551" i="1"/>
  <c r="N551" i="1" s="1"/>
  <c r="J552" i="1"/>
  <c r="N552" i="1" s="1"/>
  <c r="J553" i="1"/>
  <c r="N553" i="1" s="1"/>
  <c r="J554" i="1"/>
  <c r="N554" i="1" s="1"/>
  <c r="J555" i="1"/>
  <c r="N555" i="1" s="1"/>
  <c r="J556" i="1"/>
  <c r="N556" i="1" s="1"/>
  <c r="J557" i="1"/>
  <c r="N557" i="1" s="1"/>
  <c r="J558" i="1"/>
  <c r="N558" i="1" s="1"/>
  <c r="J560" i="1"/>
  <c r="N560" i="1" s="1"/>
  <c r="J562" i="1"/>
  <c r="N562" i="1" s="1"/>
  <c r="J563" i="1"/>
  <c r="N563" i="1" s="1"/>
  <c r="J564" i="1"/>
  <c r="N564" i="1" s="1"/>
  <c r="J565" i="1"/>
  <c r="N565" i="1" s="1"/>
  <c r="J566" i="1"/>
  <c r="N566" i="1" s="1"/>
  <c r="J567" i="1"/>
  <c r="N567" i="1" s="1"/>
  <c r="J568" i="1"/>
  <c r="N568" i="1" s="1"/>
  <c r="J569" i="1"/>
  <c r="N569" i="1" s="1"/>
  <c r="J570" i="1"/>
  <c r="N570" i="1" s="1"/>
  <c r="J571" i="1"/>
  <c r="N571" i="1" s="1"/>
  <c r="J572" i="1"/>
  <c r="N572" i="1" s="1"/>
  <c r="J573" i="1"/>
  <c r="N573" i="1" s="1"/>
  <c r="J574" i="1"/>
  <c r="N574" i="1" s="1"/>
  <c r="J575" i="1"/>
  <c r="N575" i="1" s="1"/>
  <c r="J576" i="1"/>
  <c r="N576" i="1" s="1"/>
  <c r="J577" i="1"/>
  <c r="N577" i="1" s="1"/>
  <c r="J578" i="1"/>
  <c r="N578" i="1" s="1"/>
  <c r="J579" i="1"/>
  <c r="N579" i="1" s="1"/>
  <c r="J580" i="1"/>
  <c r="N580" i="1" s="1"/>
  <c r="J581" i="1"/>
  <c r="N581" i="1" s="1"/>
  <c r="J582" i="1"/>
  <c r="N582" i="1" s="1"/>
  <c r="J583" i="1"/>
  <c r="N583" i="1" s="1"/>
  <c r="J584" i="1"/>
  <c r="N584" i="1" s="1"/>
  <c r="J585" i="1"/>
  <c r="N585" i="1" s="1"/>
  <c r="J586" i="1"/>
  <c r="N586" i="1" s="1"/>
  <c r="J587" i="1"/>
  <c r="N587" i="1" s="1"/>
  <c r="J588" i="1"/>
  <c r="N588" i="1" s="1"/>
  <c r="J13" i="1" l="1"/>
  <c r="N13" i="1" s="1"/>
  <c r="J589" i="1"/>
  <c r="N589" i="1" s="1"/>
  <c r="J590" i="1"/>
  <c r="N590" i="1" s="1"/>
  <c r="J591" i="1"/>
  <c r="N591" i="1" s="1"/>
  <c r="J592" i="1"/>
  <c r="N592" i="1" s="1"/>
  <c r="J593" i="1"/>
  <c r="N593" i="1" s="1"/>
  <c r="J594" i="1"/>
  <c r="N594" i="1" s="1"/>
  <c r="M681" i="1" l="1"/>
  <c r="M682" i="1"/>
  <c r="M683" i="1"/>
  <c r="M684" i="1"/>
  <c r="M685" i="1"/>
  <c r="M686" i="1"/>
  <c r="M687" i="1"/>
  <c r="M688" i="1"/>
  <c r="M689" i="1"/>
  <c r="M690" i="1"/>
  <c r="M691" i="1"/>
  <c r="M692" i="1"/>
  <c r="M693" i="1"/>
  <c r="M694" i="1"/>
  <c r="M695" i="1"/>
  <c r="M696" i="1"/>
  <c r="M697" i="1"/>
  <c r="M698" i="1"/>
  <c r="M699" i="1"/>
  <c r="M700" i="1"/>
  <c r="M701" i="1"/>
  <c r="L681" i="1"/>
  <c r="L682" i="1"/>
  <c r="L683" i="1"/>
  <c r="L684" i="1"/>
  <c r="L685" i="1"/>
  <c r="L686" i="1"/>
  <c r="L687" i="1"/>
  <c r="L688" i="1"/>
  <c r="L689" i="1"/>
  <c r="L690" i="1"/>
  <c r="L691" i="1"/>
  <c r="L692" i="1"/>
  <c r="L693" i="1"/>
  <c r="L694" i="1"/>
  <c r="L695" i="1"/>
  <c r="L696" i="1"/>
  <c r="L697" i="1"/>
  <c r="L698" i="1"/>
  <c r="L699" i="1"/>
  <c r="L700" i="1"/>
  <c r="L701" i="1"/>
  <c r="J681" i="1"/>
  <c r="N681" i="1" s="1"/>
  <c r="J682" i="1"/>
  <c r="N682" i="1" s="1"/>
  <c r="J683" i="1"/>
  <c r="N683" i="1" s="1"/>
  <c r="J684" i="1"/>
  <c r="N684" i="1" s="1"/>
  <c r="J685" i="1"/>
  <c r="N685" i="1" s="1"/>
  <c r="J686" i="1"/>
  <c r="N686" i="1" s="1"/>
  <c r="J687" i="1"/>
  <c r="N687" i="1" s="1"/>
  <c r="J688" i="1"/>
  <c r="N688" i="1" s="1"/>
  <c r="J689" i="1"/>
  <c r="N689" i="1" s="1"/>
  <c r="J690" i="1"/>
  <c r="N690" i="1" s="1"/>
  <c r="J691" i="1"/>
  <c r="N691" i="1" s="1"/>
  <c r="J692" i="1"/>
  <c r="N692" i="1" s="1"/>
  <c r="J693" i="1"/>
  <c r="N693" i="1" s="1"/>
  <c r="J694" i="1"/>
  <c r="N694" i="1" s="1"/>
  <c r="J695" i="1"/>
  <c r="N695" i="1" s="1"/>
  <c r="J696" i="1"/>
  <c r="N696" i="1" s="1"/>
  <c r="J697" i="1"/>
  <c r="N697" i="1" s="1"/>
  <c r="J698" i="1"/>
  <c r="N698" i="1" s="1"/>
  <c r="J699" i="1"/>
  <c r="N699" i="1" s="1"/>
  <c r="J700" i="1"/>
  <c r="N700" i="1" s="1"/>
  <c r="J701" i="1"/>
  <c r="N701" i="1" s="1"/>
  <c r="C8" i="5"/>
  <c r="C8" i="10" s="1"/>
  <c r="H8" i="10" s="1"/>
  <c r="C9" i="5"/>
  <c r="C9" i="10" s="1"/>
  <c r="H9" i="10" s="1"/>
  <c r="C10" i="5"/>
  <c r="C11" i="5"/>
  <c r="C12" i="5"/>
  <c r="C12" i="10" s="1"/>
  <c r="H12" i="10" s="1"/>
  <c r="C13" i="5"/>
  <c r="C14" i="5"/>
  <c r="C15" i="5"/>
  <c r="C16" i="5"/>
  <c r="C16" i="10" s="1"/>
  <c r="H16" i="10" s="1"/>
  <c r="C17" i="5"/>
  <c r="C18" i="5"/>
  <c r="B41" i="5"/>
  <c r="C41" i="5" s="1"/>
  <c r="B39" i="5"/>
  <c r="C39" i="5" s="1"/>
  <c r="B40" i="5"/>
  <c r="C40" i="5" s="1"/>
  <c r="B32" i="7"/>
  <c r="D32" i="7" s="1"/>
  <c r="F32" i="7"/>
  <c r="B33" i="7"/>
  <c r="D33" i="7" s="1"/>
  <c r="B34" i="7"/>
  <c r="D35" i="7"/>
  <c r="B22" i="6"/>
  <c r="L737" i="1"/>
  <c r="M737" i="1"/>
  <c r="J737" i="1"/>
  <c r="N737" i="1" s="1"/>
  <c r="L738" i="1"/>
  <c r="M738" i="1"/>
  <c r="J738" i="1"/>
  <c r="N738" i="1"/>
  <c r="L739" i="1"/>
  <c r="M739" i="1"/>
  <c r="J739" i="1"/>
  <c r="N739" i="1" s="1"/>
  <c r="L740" i="1"/>
  <c r="M740" i="1"/>
  <c r="J740" i="1"/>
  <c r="N740" i="1"/>
  <c r="L741" i="1"/>
  <c r="M741" i="1"/>
  <c r="J741" i="1"/>
  <c r="N741" i="1" s="1"/>
  <c r="L742" i="1"/>
  <c r="M742" i="1"/>
  <c r="J742" i="1"/>
  <c r="N742" i="1"/>
  <c r="L743" i="1"/>
  <c r="M743" i="1"/>
  <c r="J743" i="1"/>
  <c r="N743" i="1" s="1"/>
  <c r="L744" i="1"/>
  <c r="M744" i="1"/>
  <c r="J744" i="1"/>
  <c r="N744" i="1"/>
  <c r="L745" i="1"/>
  <c r="M745" i="1"/>
  <c r="J745" i="1"/>
  <c r="N745" i="1" s="1"/>
  <c r="L746" i="1"/>
  <c r="M746" i="1"/>
  <c r="J746" i="1"/>
  <c r="N746" i="1"/>
  <c r="L747" i="1"/>
  <c r="M747" i="1"/>
  <c r="J747" i="1"/>
  <c r="N747" i="1" s="1"/>
  <c r="L748" i="1"/>
  <c r="M748" i="1"/>
  <c r="J748" i="1"/>
  <c r="N748" i="1"/>
  <c r="L749" i="1"/>
  <c r="M749" i="1"/>
  <c r="J749" i="1"/>
  <c r="N749" i="1" s="1"/>
  <c r="J595" i="1"/>
  <c r="N595" i="1" s="1"/>
  <c r="J596" i="1"/>
  <c r="N596" i="1" s="1"/>
  <c r="J597" i="1"/>
  <c r="N597" i="1" s="1"/>
  <c r="J598" i="1"/>
  <c r="N598" i="1" s="1"/>
  <c r="J599" i="1"/>
  <c r="N599" i="1" s="1"/>
  <c r="J600" i="1"/>
  <c r="N600" i="1" s="1"/>
  <c r="J601" i="1"/>
  <c r="N601" i="1" s="1"/>
  <c r="J602" i="1"/>
  <c r="N602" i="1" s="1"/>
  <c r="J603" i="1"/>
  <c r="N603" i="1" s="1"/>
  <c r="J604" i="1"/>
  <c r="N604" i="1" s="1"/>
  <c r="J605" i="1"/>
  <c r="N605" i="1" s="1"/>
  <c r="J606" i="1"/>
  <c r="N606" i="1" s="1"/>
  <c r="J607" i="1"/>
  <c r="N607" i="1" s="1"/>
  <c r="J608" i="1"/>
  <c r="N608" i="1" s="1"/>
  <c r="J609" i="1"/>
  <c r="N609" i="1" s="1"/>
  <c r="J610" i="1"/>
  <c r="N610" i="1" s="1"/>
  <c r="J611" i="1"/>
  <c r="N611" i="1" s="1"/>
  <c r="J612" i="1"/>
  <c r="N612" i="1" s="1"/>
  <c r="J613" i="1"/>
  <c r="N613" i="1" s="1"/>
  <c r="J614" i="1"/>
  <c r="N614" i="1" s="1"/>
  <c r="J615" i="1"/>
  <c r="N615" i="1" s="1"/>
  <c r="J616" i="1"/>
  <c r="N616" i="1" s="1"/>
  <c r="J617" i="1"/>
  <c r="N617" i="1" s="1"/>
  <c r="J618" i="1"/>
  <c r="N618" i="1" s="1"/>
  <c r="J619" i="1"/>
  <c r="N619" i="1" s="1"/>
  <c r="J620" i="1"/>
  <c r="N620" i="1" s="1"/>
  <c r="J621" i="1"/>
  <c r="N621" i="1" s="1"/>
  <c r="J622" i="1"/>
  <c r="N622" i="1" s="1"/>
  <c r="J623" i="1"/>
  <c r="N623" i="1" s="1"/>
  <c r="J624" i="1"/>
  <c r="N624" i="1" s="1"/>
  <c r="J625" i="1"/>
  <c r="N625" i="1" s="1"/>
  <c r="J626" i="1"/>
  <c r="N626" i="1" s="1"/>
  <c r="J627" i="1"/>
  <c r="N627" i="1" s="1"/>
  <c r="J628" i="1"/>
  <c r="N628" i="1" s="1"/>
  <c r="J629" i="1"/>
  <c r="N629" i="1" s="1"/>
  <c r="J630" i="1"/>
  <c r="N630" i="1" s="1"/>
  <c r="J631" i="1"/>
  <c r="N631" i="1" s="1"/>
  <c r="J632" i="1"/>
  <c r="N632" i="1" s="1"/>
  <c r="J633" i="1"/>
  <c r="N633" i="1" s="1"/>
  <c r="J634" i="1"/>
  <c r="N634" i="1" s="1"/>
  <c r="J635" i="1"/>
  <c r="N635" i="1" s="1"/>
  <c r="J636" i="1"/>
  <c r="N636" i="1" s="1"/>
  <c r="J637" i="1"/>
  <c r="N637" i="1" s="1"/>
  <c r="J638" i="1"/>
  <c r="N638" i="1" s="1"/>
  <c r="J639" i="1"/>
  <c r="N639" i="1" s="1"/>
  <c r="J640" i="1"/>
  <c r="N640" i="1" s="1"/>
  <c r="J641" i="1"/>
  <c r="N641" i="1" s="1"/>
  <c r="J642" i="1"/>
  <c r="N642" i="1" s="1"/>
  <c r="J643" i="1"/>
  <c r="N643" i="1" s="1"/>
  <c r="J644" i="1"/>
  <c r="N644" i="1" s="1"/>
  <c r="J645" i="1"/>
  <c r="N645" i="1" s="1"/>
  <c r="J646" i="1"/>
  <c r="N646" i="1" s="1"/>
  <c r="J647" i="1"/>
  <c r="N647" i="1" s="1"/>
  <c r="J648" i="1"/>
  <c r="N648" i="1" s="1"/>
  <c r="J649" i="1"/>
  <c r="N649" i="1" s="1"/>
  <c r="J650" i="1"/>
  <c r="N650" i="1" s="1"/>
  <c r="J651" i="1"/>
  <c r="N651" i="1" s="1"/>
  <c r="J652" i="1"/>
  <c r="N652" i="1" s="1"/>
  <c r="J653" i="1"/>
  <c r="N653" i="1" s="1"/>
  <c r="J654" i="1"/>
  <c r="N654" i="1" s="1"/>
  <c r="J655" i="1"/>
  <c r="N655" i="1" s="1"/>
  <c r="J656" i="1"/>
  <c r="N656" i="1" s="1"/>
  <c r="J657" i="1"/>
  <c r="N657" i="1" s="1"/>
  <c r="J658" i="1"/>
  <c r="N658" i="1" s="1"/>
  <c r="J659" i="1"/>
  <c r="N659" i="1" s="1"/>
  <c r="J660" i="1"/>
  <c r="N660" i="1" s="1"/>
  <c r="J661" i="1"/>
  <c r="N661" i="1" s="1"/>
  <c r="J662" i="1"/>
  <c r="N662" i="1" s="1"/>
  <c r="J663" i="1"/>
  <c r="N663" i="1" s="1"/>
  <c r="J664" i="1"/>
  <c r="N664" i="1" s="1"/>
  <c r="J665" i="1"/>
  <c r="N665" i="1" s="1"/>
  <c r="J666" i="1"/>
  <c r="N666" i="1" s="1"/>
  <c r="J667" i="1"/>
  <c r="N667" i="1" s="1"/>
  <c r="J668" i="1"/>
  <c r="N668" i="1" s="1"/>
  <c r="J669" i="1"/>
  <c r="N669" i="1" s="1"/>
  <c r="J670" i="1"/>
  <c r="N670" i="1" s="1"/>
  <c r="J671" i="1"/>
  <c r="N671" i="1" s="1"/>
  <c r="J672" i="1"/>
  <c r="N672" i="1" s="1"/>
  <c r="J673" i="1"/>
  <c r="N673" i="1" s="1"/>
  <c r="J674" i="1"/>
  <c r="N674" i="1" s="1"/>
  <c r="J675" i="1"/>
  <c r="N675" i="1" s="1"/>
  <c r="J676" i="1"/>
  <c r="N676" i="1" s="1"/>
  <c r="J677" i="1"/>
  <c r="N677" i="1" s="1"/>
  <c r="J678" i="1"/>
  <c r="N678" i="1" s="1"/>
  <c r="J679" i="1"/>
  <c r="N679" i="1" s="1"/>
  <c r="J680" i="1"/>
  <c r="N680" i="1" s="1"/>
  <c r="J702" i="1"/>
  <c r="N702" i="1" s="1"/>
  <c r="J703" i="1"/>
  <c r="N703" i="1" s="1"/>
  <c r="J704" i="1"/>
  <c r="N704" i="1" s="1"/>
  <c r="J705" i="1"/>
  <c r="N705" i="1" s="1"/>
  <c r="J706" i="1"/>
  <c r="N706" i="1" s="1"/>
  <c r="J707" i="1"/>
  <c r="N707" i="1" s="1"/>
  <c r="J708" i="1"/>
  <c r="N708" i="1" s="1"/>
  <c r="J709" i="1"/>
  <c r="N709" i="1" s="1"/>
  <c r="J710" i="1"/>
  <c r="N710" i="1" s="1"/>
  <c r="J711" i="1"/>
  <c r="N711" i="1" s="1"/>
  <c r="J712" i="1"/>
  <c r="N712" i="1" s="1"/>
  <c r="J713" i="1"/>
  <c r="N713" i="1" s="1"/>
  <c r="J714" i="1"/>
  <c r="N714" i="1" s="1"/>
  <c r="J715" i="1"/>
  <c r="N715" i="1" s="1"/>
  <c r="J716" i="1"/>
  <c r="N716" i="1" s="1"/>
  <c r="J717" i="1"/>
  <c r="N717" i="1" s="1"/>
  <c r="J718" i="1"/>
  <c r="N718" i="1" s="1"/>
  <c r="J719" i="1"/>
  <c r="N719" i="1" s="1"/>
  <c r="J720" i="1"/>
  <c r="N720" i="1" s="1"/>
  <c r="J721" i="1"/>
  <c r="N721" i="1" s="1"/>
  <c r="J722" i="1"/>
  <c r="N722" i="1" s="1"/>
  <c r="J723" i="1"/>
  <c r="N723" i="1" s="1"/>
  <c r="J724" i="1"/>
  <c r="N724" i="1" s="1"/>
  <c r="J725" i="1"/>
  <c r="N725" i="1" s="1"/>
  <c r="J726" i="1"/>
  <c r="N726" i="1" s="1"/>
  <c r="J727" i="1"/>
  <c r="N727" i="1" s="1"/>
  <c r="J728" i="1"/>
  <c r="N728" i="1" s="1"/>
  <c r="J729" i="1"/>
  <c r="N729" i="1" s="1"/>
  <c r="J730" i="1"/>
  <c r="N730" i="1" s="1"/>
  <c r="J731" i="1"/>
  <c r="N731" i="1" s="1"/>
  <c r="J732" i="1"/>
  <c r="N732" i="1" s="1"/>
  <c r="J733" i="1"/>
  <c r="N733" i="1" s="1"/>
  <c r="J734" i="1"/>
  <c r="N734" i="1" s="1"/>
  <c r="J735" i="1"/>
  <c r="N735" i="1" s="1"/>
  <c r="J736" i="1"/>
  <c r="N736" i="1" s="1"/>
  <c r="J750" i="1"/>
  <c r="N750" i="1" s="1"/>
  <c r="J751" i="1"/>
  <c r="N751" i="1" s="1"/>
  <c r="J752" i="1"/>
  <c r="N752" i="1" s="1"/>
  <c r="J753" i="1"/>
  <c r="N753" i="1" s="1"/>
  <c r="J754" i="1"/>
  <c r="N754" i="1" s="1"/>
  <c r="J755" i="1"/>
  <c r="N755" i="1" s="1"/>
  <c r="J756" i="1"/>
  <c r="N756" i="1" s="1"/>
  <c r="J757" i="1"/>
  <c r="N757" i="1" s="1"/>
  <c r="J758" i="1"/>
  <c r="N758" i="1" s="1"/>
  <c r="J759" i="1"/>
  <c r="N759" i="1" s="1"/>
  <c r="J760" i="1"/>
  <c r="N760" i="1" s="1"/>
  <c r="J761" i="1"/>
  <c r="N761" i="1" s="1"/>
  <c r="J762" i="1"/>
  <c r="N762" i="1" s="1"/>
  <c r="J763" i="1"/>
  <c r="N763" i="1" s="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50" i="1"/>
  <c r="L751" i="1"/>
  <c r="L752" i="1"/>
  <c r="L753" i="1"/>
  <c r="L754" i="1"/>
  <c r="L755" i="1"/>
  <c r="L756" i="1"/>
  <c r="L757" i="1"/>
  <c r="L758" i="1"/>
  <c r="L759" i="1"/>
  <c r="L760" i="1"/>
  <c r="L761" i="1"/>
  <c r="L762"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50" i="1"/>
  <c r="M751" i="1"/>
  <c r="M752" i="1"/>
  <c r="M753" i="1"/>
  <c r="M754" i="1"/>
  <c r="M755" i="1"/>
  <c r="M756" i="1"/>
  <c r="M757" i="1"/>
  <c r="M758" i="1"/>
  <c r="M759" i="1"/>
  <c r="M760" i="1"/>
  <c r="M761" i="1"/>
  <c r="M762" i="1"/>
  <c r="M763" i="1"/>
  <c r="L763" i="1"/>
  <c r="B23" i="6"/>
  <c r="B24" i="6"/>
  <c r="B25" i="6"/>
  <c r="B26" i="6"/>
  <c r="B27" i="6"/>
  <c r="B28" i="6"/>
  <c r="B29" i="6"/>
  <c r="B30" i="6"/>
  <c r="B31" i="6"/>
  <c r="B32" i="6"/>
  <c r="B33" i="6"/>
  <c r="B34" i="6"/>
  <c r="B35" i="6"/>
  <c r="B36" i="6"/>
  <c r="B37" i="6"/>
  <c r="B38" i="6"/>
  <c r="B39" i="6"/>
  <c r="B40" i="6"/>
  <c r="B41" i="6"/>
  <c r="B21" i="7"/>
  <c r="C21" i="7" s="1"/>
  <c r="C3" i="7"/>
  <c r="C2" i="7"/>
  <c r="C3" i="5"/>
  <c r="C2" i="5"/>
  <c r="C3" i="6"/>
  <c r="C2" i="6"/>
  <c r="C3" i="1"/>
  <c r="C2" i="1"/>
  <c r="C3" i="2"/>
  <c r="B16" i="7"/>
  <c r="G16" i="7" s="1"/>
  <c r="B17" i="7"/>
  <c r="B18" i="7"/>
  <c r="I18" i="7" s="1"/>
  <c r="B19" i="7"/>
  <c r="B20" i="7"/>
  <c r="L20" i="7" s="1"/>
  <c r="B22" i="7"/>
  <c r="L22" i="7" s="1"/>
  <c r="B23" i="7"/>
  <c r="B24" i="7"/>
  <c r="B25" i="7"/>
  <c r="B26" i="7"/>
  <c r="C26" i="7" s="1"/>
  <c r="B27" i="7"/>
  <c r="B28" i="7"/>
  <c r="B29" i="7"/>
  <c r="B30" i="7"/>
  <c r="B31" i="7"/>
  <c r="C31" i="7" s="1"/>
  <c r="B23" i="5"/>
  <c r="C23" i="5" s="1"/>
  <c r="B24" i="5"/>
  <c r="B25" i="5"/>
  <c r="B26" i="5"/>
  <c r="C26" i="5" s="1"/>
  <c r="B27" i="5"/>
  <c r="B28" i="5"/>
  <c r="B29" i="5"/>
  <c r="B30" i="5"/>
  <c r="C30" i="5" s="1"/>
  <c r="B31" i="5"/>
  <c r="B32" i="5"/>
  <c r="B33" i="5"/>
  <c r="B34" i="5"/>
  <c r="C34" i="5" s="1"/>
  <c r="B35" i="5"/>
  <c r="C35" i="5" s="1"/>
  <c r="B36" i="5"/>
  <c r="C36" i="5" s="1"/>
  <c r="B37" i="5"/>
  <c r="B38" i="5"/>
  <c r="C38" i="5" s="1"/>
  <c r="C18" i="7"/>
  <c r="M22" i="7"/>
  <c r="H26" i="7"/>
  <c r="D26" i="7"/>
  <c r="K31" i="7"/>
  <c r="E31" i="7"/>
  <c r="F31" i="7"/>
  <c r="J31" i="7"/>
  <c r="M31" i="7"/>
  <c r="K16" i="7"/>
  <c r="I16" i="7"/>
  <c r="D20" i="7"/>
  <c r="H20" i="7"/>
  <c r="J20" i="7"/>
  <c r="E20" i="7"/>
  <c r="I20" i="7"/>
  <c r="C20" i="7"/>
  <c r="G20" i="7"/>
  <c r="K20" i="7"/>
  <c r="D24" i="7"/>
  <c r="H24" i="7"/>
  <c r="L24" i="7"/>
  <c r="J24" i="7"/>
  <c r="E24" i="7"/>
  <c r="I24" i="7"/>
  <c r="M24" i="7"/>
  <c r="F24" i="7"/>
  <c r="C24" i="7"/>
  <c r="G24" i="7"/>
  <c r="K24" i="7"/>
  <c r="D28" i="7"/>
  <c r="H28" i="7"/>
  <c r="L28" i="7"/>
  <c r="E28" i="7"/>
  <c r="I28" i="7"/>
  <c r="M28" i="7"/>
  <c r="F28" i="7"/>
  <c r="C28" i="7"/>
  <c r="G28" i="7"/>
  <c r="K28" i="7"/>
  <c r="J28" i="7"/>
  <c r="E29" i="7"/>
  <c r="I29" i="7"/>
  <c r="M29" i="7"/>
  <c r="C29" i="7"/>
  <c r="F29" i="7"/>
  <c r="J29" i="7"/>
  <c r="G29" i="7"/>
  <c r="D29" i="7"/>
  <c r="H29" i="7"/>
  <c r="L29" i="7"/>
  <c r="K29" i="7"/>
  <c r="D17" i="7"/>
  <c r="H17" i="7"/>
  <c r="L17" i="7"/>
  <c r="E17" i="7"/>
  <c r="I17" i="7"/>
  <c r="M17" i="7"/>
  <c r="J17" i="7"/>
  <c r="C17" i="7"/>
  <c r="G17" i="7"/>
  <c r="K17" i="7"/>
  <c r="F17" i="7"/>
  <c r="E21" i="7"/>
  <c r="I21" i="7"/>
  <c r="M21" i="7"/>
  <c r="K21" i="7"/>
  <c r="F21" i="7"/>
  <c r="J21" i="7"/>
  <c r="D21" i="7"/>
  <c r="H21" i="7"/>
  <c r="L21" i="7"/>
  <c r="G21" i="7"/>
  <c r="E25" i="7"/>
  <c r="I25" i="7"/>
  <c r="M25" i="7"/>
  <c r="K25" i="7"/>
  <c r="F25" i="7"/>
  <c r="J25" i="7"/>
  <c r="C25" i="7"/>
  <c r="D25" i="7"/>
  <c r="H25" i="7"/>
  <c r="L25" i="7"/>
  <c r="G25" i="7"/>
  <c r="D34" i="7"/>
  <c r="H34" i="7"/>
  <c r="L34" i="7"/>
  <c r="M34" i="7"/>
  <c r="F34" i="7"/>
  <c r="E34" i="7"/>
  <c r="C34" i="7"/>
  <c r="G34" i="7"/>
  <c r="K34" i="7"/>
  <c r="I34" i="7"/>
  <c r="J34" i="7"/>
  <c r="G19" i="7"/>
  <c r="K19" i="7"/>
  <c r="D19" i="7"/>
  <c r="C19" i="7"/>
  <c r="H19" i="7"/>
  <c r="L19" i="7"/>
  <c r="M19" i="7"/>
  <c r="F19" i="7"/>
  <c r="E19" i="7"/>
  <c r="J19" i="7"/>
  <c r="I19" i="7"/>
  <c r="C23" i="7"/>
  <c r="G23" i="7"/>
  <c r="K23" i="7"/>
  <c r="I23" i="7"/>
  <c r="D23" i="7"/>
  <c r="H23" i="7"/>
  <c r="L23" i="7"/>
  <c r="E23" i="7"/>
  <c r="F23" i="7"/>
  <c r="J23" i="7"/>
  <c r="M23" i="7"/>
  <c r="C27" i="7"/>
  <c r="G27" i="7"/>
  <c r="K27" i="7"/>
  <c r="M27" i="7"/>
  <c r="D27" i="7"/>
  <c r="H27" i="7"/>
  <c r="L27" i="7"/>
  <c r="I27" i="7"/>
  <c r="F27" i="7"/>
  <c r="J27" i="7"/>
  <c r="E27" i="7"/>
  <c r="F30" i="7"/>
  <c r="J30" i="7"/>
  <c r="D30" i="7"/>
  <c r="C30" i="7"/>
  <c r="K30" i="7"/>
  <c r="H30" i="7"/>
  <c r="E30" i="7"/>
  <c r="I30" i="7"/>
  <c r="M30" i="7"/>
  <c r="G30" i="7"/>
  <c r="L30" i="7"/>
  <c r="C25" i="5"/>
  <c r="C32" i="5"/>
  <c r="C37" i="5"/>
  <c r="C33" i="5"/>
  <c r="C29" i="5"/>
  <c r="C24" i="5"/>
  <c r="C31" i="5"/>
  <c r="C27" i="5"/>
  <c r="O20" i="7" l="1"/>
  <c r="O17" i="7"/>
  <c r="O16" i="7"/>
  <c r="O31" i="7"/>
  <c r="O23" i="7"/>
  <c r="O33" i="7"/>
  <c r="O22" i="7"/>
  <c r="O32" i="7"/>
  <c r="O25" i="7"/>
  <c r="O24" i="7"/>
  <c r="O26" i="7"/>
  <c r="O30" i="7"/>
  <c r="O29" i="7"/>
  <c r="O34" i="7"/>
  <c r="O28" i="7"/>
  <c r="O18" i="7"/>
  <c r="O27" i="7"/>
  <c r="O19" i="7"/>
  <c r="K22" i="7"/>
  <c r="J22" i="7"/>
  <c r="J33" i="7"/>
  <c r="L26" i="7"/>
  <c r="F33" i="7"/>
  <c r="M26" i="7"/>
  <c r="K26" i="7"/>
  <c r="J26" i="7"/>
  <c r="I22" i="7"/>
  <c r="G22" i="7"/>
  <c r="F22" i="7"/>
  <c r="I26" i="7"/>
  <c r="G26" i="7"/>
  <c r="F26" i="7"/>
  <c r="E22" i="7"/>
  <c r="C22" i="7"/>
  <c r="E26" i="7"/>
  <c r="H22" i="7"/>
  <c r="D22" i="7"/>
  <c r="C35" i="7"/>
  <c r="G35" i="7"/>
  <c r="K35" i="7"/>
  <c r="L16" i="7"/>
  <c r="E16" i="7"/>
  <c r="D16" i="7"/>
  <c r="C16" i="7"/>
  <c r="F16" i="7"/>
  <c r="M16" i="7"/>
  <c r="B22" i="5"/>
  <c r="C22" i="5" s="1"/>
  <c r="C8" i="6"/>
  <c r="N28" i="7"/>
  <c r="J35" i="7"/>
  <c r="C15" i="10"/>
  <c r="H15" i="10" s="1"/>
  <c r="F35" i="7"/>
  <c r="C11" i="10"/>
  <c r="H11" i="10" s="1"/>
  <c r="N25" i="7"/>
  <c r="M35" i="7"/>
  <c r="C18" i="10"/>
  <c r="H18" i="10" s="1"/>
  <c r="I35" i="7"/>
  <c r="C14" i="10"/>
  <c r="H14" i="10" s="1"/>
  <c r="E35" i="7"/>
  <c r="C10" i="10"/>
  <c r="H10" i="10" s="1"/>
  <c r="L35" i="7"/>
  <c r="C17" i="10"/>
  <c r="H17" i="10" s="1"/>
  <c r="H35" i="7"/>
  <c r="C13" i="10"/>
  <c r="H13" i="10" s="1"/>
  <c r="D18" i="7"/>
  <c r="N27" i="7"/>
  <c r="F20" i="7"/>
  <c r="M20" i="7"/>
  <c r="J16" i="7"/>
  <c r="H16" i="7"/>
  <c r="B15" i="7"/>
  <c r="J32" i="7"/>
  <c r="H18" i="7"/>
  <c r="F18" i="7"/>
  <c r="E18" i="7"/>
  <c r="K33" i="7"/>
  <c r="G33" i="7"/>
  <c r="C33" i="7"/>
  <c r="K32" i="7"/>
  <c r="G32" i="7"/>
  <c r="C32" i="7"/>
  <c r="L31" i="7"/>
  <c r="I31" i="7"/>
  <c r="G31" i="7"/>
  <c r="G18" i="7"/>
  <c r="K18" i="7"/>
  <c r="M18" i="7"/>
  <c r="M9" i="1"/>
  <c r="M33" i="7"/>
  <c r="I33" i="7"/>
  <c r="E33" i="7"/>
  <c r="M32" i="7"/>
  <c r="I32" i="7"/>
  <c r="E32" i="7"/>
  <c r="D31" i="7"/>
  <c r="H31" i="7"/>
  <c r="L18" i="7"/>
  <c r="J18" i="7"/>
  <c r="L9" i="1"/>
  <c r="L33" i="7"/>
  <c r="H33" i="7"/>
  <c r="L32" i="7"/>
  <c r="H32" i="7"/>
  <c r="E40" i="6"/>
  <c r="D25" i="5"/>
  <c r="I35" i="5"/>
  <c r="F15" i="6"/>
  <c r="H38" i="5"/>
  <c r="G36" i="5"/>
  <c r="H15" i="6"/>
  <c r="I28" i="5"/>
  <c r="F35" i="5"/>
  <c r="G11" i="6"/>
  <c r="F35" i="6"/>
  <c r="G30" i="6"/>
  <c r="G11" i="5"/>
  <c r="E28" i="5"/>
  <c r="E14" i="6"/>
  <c r="H28" i="5"/>
  <c r="E18" i="6"/>
  <c r="F26" i="5"/>
  <c r="C18" i="6"/>
  <c r="D41" i="5"/>
  <c r="G27" i="5"/>
  <c r="D18" i="6"/>
  <c r="H29" i="6"/>
  <c r="E11" i="5"/>
  <c r="E33" i="5"/>
  <c r="H12" i="6"/>
  <c r="H29" i="5"/>
  <c r="H16" i="6"/>
  <c r="D40" i="5"/>
  <c r="E16" i="6"/>
  <c r="G33" i="5"/>
  <c r="G9" i="6"/>
  <c r="E25" i="6"/>
  <c r="I16" i="5"/>
  <c r="I40" i="5"/>
  <c r="C14" i="6"/>
  <c r="H35" i="5"/>
  <c r="F16" i="6"/>
  <c r="G35" i="5"/>
  <c r="I25" i="5"/>
  <c r="G40" i="5"/>
  <c r="E15" i="6"/>
  <c r="N17" i="7"/>
  <c r="G28" i="5"/>
  <c r="D30" i="5"/>
  <c r="D26" i="5"/>
  <c r="D29" i="6"/>
  <c r="N23" i="7"/>
  <c r="N19" i="7"/>
  <c r="N34" i="7"/>
  <c r="N21" i="7"/>
  <c r="N29" i="7"/>
  <c r="N24" i="7"/>
  <c r="E23" i="5"/>
  <c r="C28" i="5"/>
  <c r="D38" i="5"/>
  <c r="F23" i="5"/>
  <c r="H41" i="5"/>
  <c r="D13" i="6"/>
  <c r="C9" i="6"/>
  <c r="F18" i="6"/>
  <c r="E12" i="6"/>
  <c r="E10" i="6"/>
  <c r="I23" i="5"/>
  <c r="D35" i="5"/>
  <c r="I24" i="5"/>
  <c r="I29" i="5"/>
  <c r="F37" i="5"/>
  <c r="I26" i="5"/>
  <c r="I34" i="5"/>
  <c r="G25" i="5"/>
  <c r="H10" i="6"/>
  <c r="E11" i="6"/>
  <c r="H9" i="6"/>
  <c r="G38" i="5"/>
  <c r="F31" i="5"/>
  <c r="F24" i="5"/>
  <c r="G41" i="5"/>
  <c r="F34" i="5"/>
  <c r="F32" i="5"/>
  <c r="F9" i="6"/>
  <c r="H13" i="6"/>
  <c r="D17" i="6"/>
  <c r="C11" i="6"/>
  <c r="H31" i="5"/>
  <c r="H40" i="5"/>
  <c r="H37" i="5"/>
  <c r="H34" i="5"/>
  <c r="H25" i="5"/>
  <c r="F12" i="6"/>
  <c r="D16" i="6"/>
  <c r="F17" i="6"/>
  <c r="D23" i="5"/>
  <c r="E31" i="5"/>
  <c r="D24" i="5"/>
  <c r="I33" i="5"/>
  <c r="E41" i="5"/>
  <c r="E34" i="5"/>
  <c r="E36" i="5"/>
  <c r="G18" i="5"/>
  <c r="I10" i="5"/>
  <c r="G15" i="5"/>
  <c r="H33" i="6"/>
  <c r="G34" i="6"/>
  <c r="F39" i="6"/>
  <c r="F24" i="6"/>
  <c r="E22" i="6"/>
  <c r="D33" i="6"/>
  <c r="F8" i="5"/>
  <c r="H17" i="6"/>
  <c r="G10" i="6"/>
  <c r="G18" i="6"/>
  <c r="D12" i="6"/>
  <c r="G16" i="6"/>
  <c r="F38" i="5"/>
  <c r="I27" i="5"/>
  <c r="I39" i="5"/>
  <c r="F40" i="5"/>
  <c r="F33" i="5"/>
  <c r="F41" i="5"/>
  <c r="F30" i="5"/>
  <c r="I32" i="5"/>
  <c r="E17" i="6"/>
  <c r="G17" i="6"/>
  <c r="E9" i="6"/>
  <c r="G12" i="6"/>
  <c r="F27" i="5"/>
  <c r="G39" i="5"/>
  <c r="F29" i="5"/>
  <c r="G30" i="5"/>
  <c r="F28" i="5"/>
  <c r="F36" i="5"/>
  <c r="E13" i="6"/>
  <c r="G13" i="6"/>
  <c r="D15" i="6"/>
  <c r="H23" i="5"/>
  <c r="H39" i="5"/>
  <c r="D33" i="5"/>
  <c r="H26" i="5"/>
  <c r="H32" i="5"/>
  <c r="H18" i="6"/>
  <c r="F11" i="6"/>
  <c r="C16" i="6"/>
  <c r="D11" i="6"/>
  <c r="D27" i="5"/>
  <c r="D39" i="5"/>
  <c r="E40" i="5"/>
  <c r="I37" i="5"/>
  <c r="I30" i="5"/>
  <c r="D32" i="5"/>
  <c r="R25" i="7" s="1"/>
  <c r="E25" i="5"/>
  <c r="I14" i="5"/>
  <c r="E18" i="5"/>
  <c r="H41" i="6"/>
  <c r="H26" i="6"/>
  <c r="G27" i="6"/>
  <c r="F31" i="6"/>
  <c r="E36" i="6"/>
  <c r="D41" i="6"/>
  <c r="D26" i="6"/>
  <c r="G8" i="6"/>
  <c r="C10" i="6"/>
  <c r="H14" i="6"/>
  <c r="C13" i="6"/>
  <c r="C12" i="6"/>
  <c r="F13" i="6"/>
  <c r="G23" i="5"/>
  <c r="I31" i="5"/>
  <c r="G24" i="5"/>
  <c r="G29" i="5"/>
  <c r="G37" i="5"/>
  <c r="G26" i="5"/>
  <c r="D34" i="5"/>
  <c r="R27" i="7" s="1"/>
  <c r="I36" i="5"/>
  <c r="D14" i="6"/>
  <c r="F14" i="6"/>
  <c r="C17" i="6"/>
  <c r="C15" i="6"/>
  <c r="G31" i="5"/>
  <c r="F39" i="5"/>
  <c r="D37" i="5"/>
  <c r="R30" i="7" s="1"/>
  <c r="G34" i="5"/>
  <c r="G32" i="5"/>
  <c r="F25" i="5"/>
  <c r="D10" i="6"/>
  <c r="F10" i="6"/>
  <c r="H11" i="6"/>
  <c r="H27" i="5"/>
  <c r="H24" i="5"/>
  <c r="H33" i="5"/>
  <c r="H30" i="5"/>
  <c r="H36" i="5"/>
  <c r="G15" i="6"/>
  <c r="D9" i="6"/>
  <c r="G14" i="6"/>
  <c r="I38" i="5"/>
  <c r="D31" i="5"/>
  <c r="R24" i="7" s="1"/>
  <c r="E39" i="5"/>
  <c r="D29" i="5"/>
  <c r="R22" i="7" s="1"/>
  <c r="I41" i="5"/>
  <c r="E30" i="5"/>
  <c r="E32" i="5"/>
  <c r="E12" i="5"/>
  <c r="I12" i="5"/>
  <c r="E10" i="5"/>
  <c r="H37" i="6"/>
  <c r="G38" i="6"/>
  <c r="G23" i="6"/>
  <c r="F28" i="6"/>
  <c r="E32" i="6"/>
  <c r="D37" i="6"/>
  <c r="D10" i="5"/>
  <c r="D10" i="10" s="1"/>
  <c r="I10" i="10" s="1"/>
  <c r="N30" i="7"/>
  <c r="C6" i="5"/>
  <c r="F16" i="5"/>
  <c r="F14" i="5"/>
  <c r="F12" i="5"/>
  <c r="F10" i="5"/>
  <c r="I18" i="5"/>
  <c r="G9" i="5"/>
  <c r="E9" i="5"/>
  <c r="G14" i="5"/>
  <c r="G10" i="5"/>
  <c r="H40" i="6"/>
  <c r="H36" i="6"/>
  <c r="H32" i="6"/>
  <c r="H22" i="6"/>
  <c r="H25" i="6"/>
  <c r="G41" i="6"/>
  <c r="G37" i="6"/>
  <c r="G33" i="6"/>
  <c r="G29" i="6"/>
  <c r="G26" i="6"/>
  <c r="F38" i="6"/>
  <c r="F34" i="6"/>
  <c r="F30" i="6"/>
  <c r="F27" i="6"/>
  <c r="F23" i="6"/>
  <c r="E39" i="6"/>
  <c r="E35" i="6"/>
  <c r="E31" i="6"/>
  <c r="E28" i="6"/>
  <c r="E24" i="6"/>
  <c r="D40" i="6"/>
  <c r="D36" i="6"/>
  <c r="D32" i="6"/>
  <c r="D22" i="6"/>
  <c r="D25" i="6"/>
  <c r="C41" i="6"/>
  <c r="C39" i="6"/>
  <c r="C37" i="6"/>
  <c r="C35" i="6"/>
  <c r="C33" i="6"/>
  <c r="C31" i="6"/>
  <c r="C29" i="6"/>
  <c r="C28" i="6"/>
  <c r="C26" i="6"/>
  <c r="C24" i="6"/>
  <c r="N9" i="1"/>
  <c r="F8" i="6"/>
  <c r="E8" i="5"/>
  <c r="H17" i="5"/>
  <c r="H13" i="5"/>
  <c r="H9" i="5"/>
  <c r="D17" i="5"/>
  <c r="D17" i="10" s="1"/>
  <c r="I17" i="10" s="1"/>
  <c r="D13" i="5"/>
  <c r="D13" i="10" s="1"/>
  <c r="I13" i="10" s="1"/>
  <c r="D9" i="5"/>
  <c r="D9" i="10" s="1"/>
  <c r="I9" i="10" s="1"/>
  <c r="E38" i="5"/>
  <c r="E27" i="5"/>
  <c r="E35" i="5"/>
  <c r="E24" i="5"/>
  <c r="E29" i="5"/>
  <c r="E37" i="5"/>
  <c r="E26" i="5"/>
  <c r="D28" i="5"/>
  <c r="D36" i="5"/>
  <c r="R29" i="7" s="1"/>
  <c r="F18" i="5"/>
  <c r="I17" i="5"/>
  <c r="I15" i="5"/>
  <c r="I13" i="5"/>
  <c r="I11" i="5"/>
  <c r="E17" i="5"/>
  <c r="I9" i="5"/>
  <c r="E16" i="5"/>
  <c r="G17" i="5"/>
  <c r="G13" i="5"/>
  <c r="H39" i="6"/>
  <c r="H35" i="6"/>
  <c r="H31" i="6"/>
  <c r="H28" i="6"/>
  <c r="H24" i="6"/>
  <c r="G40" i="6"/>
  <c r="G36" i="6"/>
  <c r="G32" i="6"/>
  <c r="G22" i="6"/>
  <c r="G25" i="6"/>
  <c r="F41" i="6"/>
  <c r="F37" i="6"/>
  <c r="F33" i="6"/>
  <c r="F29" i="6"/>
  <c r="F26" i="6"/>
  <c r="E38" i="6"/>
  <c r="E34" i="6"/>
  <c r="E30" i="6"/>
  <c r="E27" i="6"/>
  <c r="E23" i="6"/>
  <c r="D39" i="6"/>
  <c r="D35" i="6"/>
  <c r="D31" i="6"/>
  <c r="D28" i="6"/>
  <c r="D24" i="6"/>
  <c r="E8" i="6"/>
  <c r="I8" i="5"/>
  <c r="H16" i="5"/>
  <c r="H12" i="5"/>
  <c r="H8" i="5"/>
  <c r="D16" i="5"/>
  <c r="D16" i="10" s="1"/>
  <c r="I16" i="10" s="1"/>
  <c r="D12" i="5"/>
  <c r="D12" i="10" s="1"/>
  <c r="I12" i="10" s="1"/>
  <c r="D8" i="5"/>
  <c r="D8" i="10" s="1"/>
  <c r="I8" i="10" s="1"/>
  <c r="E15" i="5"/>
  <c r="F17" i="5"/>
  <c r="F15" i="5"/>
  <c r="F13" i="5"/>
  <c r="F11" i="5"/>
  <c r="E14" i="5"/>
  <c r="F9" i="5"/>
  <c r="E13" i="5"/>
  <c r="G16" i="5"/>
  <c r="G12" i="5"/>
  <c r="H38" i="6"/>
  <c r="H34" i="6"/>
  <c r="H30" i="6"/>
  <c r="H27" i="6"/>
  <c r="H23" i="6"/>
  <c r="G39" i="6"/>
  <c r="G35" i="6"/>
  <c r="G31" i="6"/>
  <c r="G28" i="6"/>
  <c r="G24" i="6"/>
  <c r="F40" i="6"/>
  <c r="F36" i="6"/>
  <c r="F32" i="6"/>
  <c r="F22" i="6"/>
  <c r="F25" i="6"/>
  <c r="E41" i="6"/>
  <c r="E37" i="6"/>
  <c r="E33" i="6"/>
  <c r="E29" i="6"/>
  <c r="E26" i="6"/>
  <c r="D38" i="6"/>
  <c r="D34" i="6"/>
  <c r="D30" i="6"/>
  <c r="D27" i="6"/>
  <c r="D23" i="6"/>
  <c r="C40" i="6"/>
  <c r="C38" i="6"/>
  <c r="C36" i="6"/>
  <c r="C34" i="6"/>
  <c r="C32" i="6"/>
  <c r="C30" i="6"/>
  <c r="C22" i="6"/>
  <c r="C27" i="6"/>
  <c r="C25" i="6"/>
  <c r="C23" i="6"/>
  <c r="H8" i="6"/>
  <c r="D8" i="6"/>
  <c r="G8" i="5"/>
  <c r="H15" i="5"/>
  <c r="H11" i="5"/>
  <c r="D15" i="5"/>
  <c r="D15" i="10" s="1"/>
  <c r="I15" i="10" s="1"/>
  <c r="D11" i="5"/>
  <c r="D11" i="10" s="1"/>
  <c r="I11" i="10" s="1"/>
  <c r="H18" i="5"/>
  <c r="H14" i="5"/>
  <c r="H10" i="5"/>
  <c r="D18" i="5"/>
  <c r="D18" i="10" s="1"/>
  <c r="I18" i="10" s="1"/>
  <c r="D14" i="5"/>
  <c r="D14" i="10" s="1"/>
  <c r="I14" i="10" s="1"/>
  <c r="R16" i="7" l="1"/>
  <c r="R20" i="7"/>
  <c r="R28" i="7"/>
  <c r="R34" i="7"/>
  <c r="R31" i="7"/>
  <c r="R17" i="7"/>
  <c r="R19" i="7"/>
  <c r="R23" i="7"/>
  <c r="R33" i="7"/>
  <c r="R32" i="7"/>
  <c r="R26" i="7"/>
  <c r="R18" i="7"/>
  <c r="D15" i="7"/>
  <c r="D14" i="7" s="1"/>
  <c r="S15" i="7"/>
  <c r="N20" i="7"/>
  <c r="C7" i="10"/>
  <c r="H7" i="10" s="1"/>
  <c r="O21" i="7"/>
  <c r="R21" i="7"/>
  <c r="O15" i="7"/>
  <c r="I36" i="6"/>
  <c r="K36" i="5" s="1"/>
  <c r="N22" i="7"/>
  <c r="N26" i="7"/>
  <c r="F22" i="5"/>
  <c r="F21" i="5" s="1"/>
  <c r="E22" i="5"/>
  <c r="E21" i="5" s="1"/>
  <c r="H22" i="5"/>
  <c r="H21" i="5" s="1"/>
  <c r="I22" i="5"/>
  <c r="G22" i="5"/>
  <c r="G21" i="5" s="1"/>
  <c r="D22" i="5"/>
  <c r="D21" i="5" s="1"/>
  <c r="C7" i="7"/>
  <c r="J40" i="5"/>
  <c r="N32" i="7"/>
  <c r="J28" i="5"/>
  <c r="J23" i="5"/>
  <c r="N33" i="7"/>
  <c r="I17" i="6"/>
  <c r="K17" i="5" s="1"/>
  <c r="I12" i="6"/>
  <c r="K12" i="5" s="1"/>
  <c r="D6" i="6"/>
  <c r="H6" i="6"/>
  <c r="E6" i="6"/>
  <c r="F6" i="6"/>
  <c r="I16" i="6"/>
  <c r="J16" i="6" s="1"/>
  <c r="N31" i="7"/>
  <c r="I30" i="6"/>
  <c r="K30" i="5" s="1"/>
  <c r="I13" i="6"/>
  <c r="K13" i="5" s="1"/>
  <c r="N16" i="7"/>
  <c r="J25" i="5"/>
  <c r="C15" i="7"/>
  <c r="C14" i="7" s="1"/>
  <c r="F15" i="7"/>
  <c r="F14" i="7" s="1"/>
  <c r="E15" i="7"/>
  <c r="E14" i="7" s="1"/>
  <c r="L15" i="7"/>
  <c r="L14" i="7" s="1"/>
  <c r="J15" i="7"/>
  <c r="J14" i="7" s="1"/>
  <c r="I15" i="7"/>
  <c r="I14" i="7" s="1"/>
  <c r="H15" i="7"/>
  <c r="H14" i="7" s="1"/>
  <c r="M15" i="7"/>
  <c r="M14" i="7" s="1"/>
  <c r="G15" i="7"/>
  <c r="G14" i="7" s="1"/>
  <c r="K15" i="7"/>
  <c r="K14" i="7" s="1"/>
  <c r="N18" i="7"/>
  <c r="I10" i="6"/>
  <c r="K10" i="5" s="1"/>
  <c r="I32" i="6"/>
  <c r="I9" i="6"/>
  <c r="J27" i="5"/>
  <c r="I25" i="6"/>
  <c r="I40" i="6"/>
  <c r="K40" i="5" s="1"/>
  <c r="I23" i="6"/>
  <c r="K23" i="5" s="1"/>
  <c r="I38" i="6"/>
  <c r="G6" i="6"/>
  <c r="I27" i="6"/>
  <c r="K27" i="5" s="1"/>
  <c r="I18" i="6"/>
  <c r="K18" i="5" s="1"/>
  <c r="I11" i="6"/>
  <c r="K11" i="5" s="1"/>
  <c r="J26" i="5"/>
  <c r="J35" i="5"/>
  <c r="J36" i="5"/>
  <c r="J38" i="5"/>
  <c r="J30" i="5"/>
  <c r="J39" i="5"/>
  <c r="J33" i="5"/>
  <c r="J32" i="5"/>
  <c r="J18" i="5"/>
  <c r="J11" i="5"/>
  <c r="G6" i="5"/>
  <c r="J24" i="5"/>
  <c r="C21" i="5"/>
  <c r="O14" i="7" s="1"/>
  <c r="I14" i="6"/>
  <c r="K14" i="5" s="1"/>
  <c r="I34" i="6"/>
  <c r="I15" i="6"/>
  <c r="K15" i="5" s="1"/>
  <c r="I6" i="5"/>
  <c r="J37" i="5"/>
  <c r="J31" i="5"/>
  <c r="J14" i="5"/>
  <c r="J29" i="5"/>
  <c r="J41" i="5"/>
  <c r="J34" i="5"/>
  <c r="C6" i="6"/>
  <c r="E21" i="6"/>
  <c r="N35" i="7"/>
  <c r="C21" i="6"/>
  <c r="I22" i="6"/>
  <c r="J16" i="5"/>
  <c r="J17" i="5"/>
  <c r="E6" i="5"/>
  <c r="I26" i="6"/>
  <c r="I33" i="6"/>
  <c r="I41" i="6"/>
  <c r="H6" i="5"/>
  <c r="I28" i="6"/>
  <c r="I35" i="6"/>
  <c r="F21" i="6"/>
  <c r="D6" i="5"/>
  <c r="J8" i="5"/>
  <c r="G21" i="6"/>
  <c r="J9" i="5"/>
  <c r="K5" i="6"/>
  <c r="K5" i="5"/>
  <c r="C5" i="7" s="1"/>
  <c r="I29" i="6"/>
  <c r="I37" i="6"/>
  <c r="D21" i="6"/>
  <c r="H21" i="6"/>
  <c r="J15" i="5"/>
  <c r="F6" i="5"/>
  <c r="J12" i="5"/>
  <c r="J13" i="5"/>
  <c r="I24" i="6"/>
  <c r="I31" i="6"/>
  <c r="I39" i="6"/>
  <c r="J10" i="5"/>
  <c r="I8" i="6"/>
  <c r="R15" i="7" l="1"/>
  <c r="R14" i="7" s="1"/>
  <c r="J22" i="5"/>
  <c r="J21" i="5" s="1"/>
  <c r="I21" i="5"/>
  <c r="K21" i="5" s="1"/>
  <c r="J17" i="6"/>
  <c r="J12" i="6"/>
  <c r="F6" i="11"/>
  <c r="H6" i="11"/>
  <c r="G6" i="11"/>
  <c r="E6" i="11"/>
  <c r="I6" i="11"/>
  <c r="J13" i="6"/>
  <c r="D7" i="10"/>
  <c r="I7" i="10" s="1"/>
  <c r="J4" i="9"/>
  <c r="D6" i="11"/>
  <c r="C6" i="7"/>
  <c r="K16" i="5"/>
  <c r="J11" i="6"/>
  <c r="K25" i="5"/>
  <c r="N15" i="7"/>
  <c r="N14" i="7"/>
  <c r="K9" i="5"/>
  <c r="J18" i="6"/>
  <c r="K38" i="5"/>
  <c r="I6" i="6"/>
  <c r="G7" i="6" s="1"/>
  <c r="K32" i="5"/>
  <c r="K34" i="5"/>
  <c r="K6" i="6"/>
  <c r="J15" i="6"/>
  <c r="K31" i="5"/>
  <c r="J6" i="5"/>
  <c r="K8" i="5"/>
  <c r="K24" i="5"/>
  <c r="K6" i="5"/>
  <c r="K35" i="5"/>
  <c r="K26" i="5"/>
  <c r="K37" i="5"/>
  <c r="K28" i="5"/>
  <c r="K39" i="5"/>
  <c r="K29" i="5"/>
  <c r="K41" i="5"/>
  <c r="K22" i="5"/>
  <c r="I21" i="6"/>
  <c r="J36" i="6" s="1"/>
  <c r="K33" i="5"/>
  <c r="K21" i="6"/>
  <c r="J33" i="6" l="1"/>
  <c r="J6" i="11"/>
  <c r="J10" i="6"/>
  <c r="J8" i="6"/>
  <c r="J9" i="6"/>
  <c r="J22" i="6"/>
  <c r="J14" i="6"/>
  <c r="J24" i="6"/>
  <c r="J38" i="6"/>
  <c r="J41" i="6"/>
  <c r="J39" i="6"/>
  <c r="J37" i="6"/>
  <c r="J35" i="6"/>
  <c r="J31" i="6"/>
  <c r="J40" i="6"/>
  <c r="J25" i="6"/>
  <c r="J27" i="6"/>
  <c r="J23" i="6"/>
  <c r="J30" i="6"/>
  <c r="J29" i="6"/>
  <c r="J28" i="6"/>
  <c r="J26" i="6"/>
  <c r="J32" i="6"/>
  <c r="J34" i="6"/>
  <c r="D7" i="6"/>
  <c r="H7" i="6"/>
  <c r="E7" i="6"/>
  <c r="F7" i="6"/>
  <c r="I7" i="6"/>
  <c r="C7" i="6"/>
  <c r="G7" i="5"/>
  <c r="G7" i="11" s="1"/>
  <c r="F7" i="5"/>
  <c r="F7" i="11" s="1"/>
  <c r="I7" i="5"/>
  <c r="I7" i="11" s="1"/>
  <c r="E7" i="5"/>
  <c r="E7" i="11" s="1"/>
  <c r="H7" i="5"/>
  <c r="H7" i="11" s="1"/>
  <c r="D7" i="5"/>
  <c r="D7" i="11" s="1"/>
  <c r="J6" i="6" l="1"/>
  <c r="J7" i="11"/>
  <c r="J21" i="6"/>
  <c r="C8" i="7"/>
  <c r="J7" i="6"/>
  <c r="J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Florence Rive</author>
  </authors>
  <commentList>
    <comment ref="B5" authorId="0" shapeId="0" xr:uid="{00000000-0006-0000-0600-000001000000}">
      <text>
        <r>
          <rPr>
            <sz val="9"/>
            <color indexed="81"/>
            <rFont val="Tahoma"/>
            <family val="2"/>
          </rPr>
          <t>To double-check in case of professional fees</t>
        </r>
      </text>
    </comment>
    <comment ref="B6" authorId="0" shapeId="0" xr:uid="{00000000-0006-0000-0600-000002000000}">
      <text>
        <r>
          <rPr>
            <sz val="9"/>
            <color indexed="81"/>
            <rFont val="Tahoma"/>
            <family val="2"/>
          </rPr>
          <t>T</t>
        </r>
        <r>
          <rPr>
            <sz val="9"/>
            <color indexed="81"/>
            <rFont val="Tahoma"/>
            <family val="2"/>
          </rPr>
          <t>o be double-checked in case of professional fees</t>
        </r>
      </text>
    </comment>
  </commentList>
</comments>
</file>

<file path=xl/sharedStrings.xml><?xml version="1.0" encoding="utf-8"?>
<sst xmlns="http://schemas.openxmlformats.org/spreadsheetml/2006/main" count="468" uniqueCount="304">
  <si>
    <t>Organisation short name:</t>
  </si>
  <si>
    <t>Organisation legal name:</t>
  </si>
  <si>
    <t>RFP REF:</t>
  </si>
  <si>
    <t>Content</t>
  </si>
  <si>
    <t>List of subcontractors</t>
  </si>
  <si>
    <t xml:space="preserve">Costs and Prices for Resources </t>
  </si>
  <si>
    <t>Summary per year</t>
  </si>
  <si>
    <t>Summary per type of costs</t>
  </si>
  <si>
    <t>Summary per person-days</t>
  </si>
  <si>
    <t>Notes for completion of this workbook</t>
  </si>
  <si>
    <t>BEFORE USING THIS WORKBOOK:</t>
  </si>
  <si>
    <t>a</t>
  </si>
  <si>
    <t>Please "enable content" at the top of the workbook</t>
  </si>
  <si>
    <t>b</t>
  </si>
  <si>
    <r>
      <t xml:space="preserve">Please populate the RFP ref (for example CAMS_41) and your Organisation short and legal names at the top of </t>
    </r>
    <r>
      <rPr>
        <b/>
        <sz val="12"/>
        <color rgb="FFFF0000"/>
        <rFont val="Arial"/>
        <family val="2"/>
      </rPr>
      <t>THIS</t>
    </r>
    <r>
      <rPr>
        <sz val="12"/>
        <color theme="1"/>
        <rFont val="Arial"/>
        <family val="2"/>
      </rPr>
      <t xml:space="preserve"> sheet and it will copy to all other sheets.</t>
    </r>
  </si>
  <si>
    <t>c</t>
  </si>
  <si>
    <t>Do not make changes to the structure or format of the worksheets.</t>
  </si>
  <si>
    <t>d</t>
  </si>
  <si>
    <t>For instructions on how to populate the "List of subcontractors" table, please read the comment in row 6 for each column of the table.</t>
  </si>
  <si>
    <t>e</t>
  </si>
  <si>
    <t>For instructions on how to populate the "Deliverables list" table, please read the comment in row 4 for each column of the table.</t>
  </si>
  <si>
    <t>f</t>
  </si>
  <si>
    <t>For instructions on how to populate the "Costs and Prices" table, please read the comment in row 7 for each column of the table.</t>
  </si>
  <si>
    <t>g</t>
  </si>
  <si>
    <t xml:space="preserve">The "Payment Plan preparation" tables are only indicative as the final payment plan will be agreed at negotiation stage and reported in the Financial Annex of the Framework Agreement.  </t>
  </si>
  <si>
    <t>h</t>
  </si>
  <si>
    <t>The Summary tables are for information only.</t>
  </si>
  <si>
    <t>Organisation:</t>
  </si>
  <si>
    <t>LIST OF CONTRACTOR AND SUBCONTRACTORS</t>
  </si>
  <si>
    <t>RFP Ref:</t>
  </si>
  <si>
    <t>Enter the short name of the company / organisation. Note: for the main contractor this field is automatically filled from the NOTES sheet.</t>
  </si>
  <si>
    <t>Enter the legal name of the company / organisation. Note: for the main contractor this field is automatically filled from the NOTES sheet.</t>
  </si>
  <si>
    <t>From the drop-down list choose the country where the company / organisation is legally registered. If you choose "Other", indicate the Country in the "Address" field".</t>
  </si>
  <si>
    <t>Choose the Type of Organisation from the drop-down list.</t>
  </si>
  <si>
    <t>Choose the Business Sector from the drop-down list.</t>
  </si>
  <si>
    <t>Indicate the name and function of the authorised representative of the company / organisation.</t>
  </si>
  <si>
    <t>Indicate the legal address of the company / organisation. If you chose "Other" in the "Country" field, indicate it here.</t>
  </si>
  <si>
    <t>Is the company / organisation an SME? For definition, see footnote below the table.</t>
  </si>
  <si>
    <t>Short name</t>
  </si>
  <si>
    <t>Legal name</t>
  </si>
  <si>
    <t>Country</t>
  </si>
  <si>
    <t>Type of Organisation</t>
  </si>
  <si>
    <t>Business Sector</t>
  </si>
  <si>
    <t>Authorised representative
(name and function)</t>
  </si>
  <si>
    <t>Legal address</t>
  </si>
  <si>
    <t>SME</t>
  </si>
  <si>
    <t>CONTRACTOR:</t>
  </si>
  <si>
    <t>SUBCONTRACTORS:</t>
  </si>
  <si>
    <t>Footnote:</t>
  </si>
  <si>
    <r>
      <t xml:space="preserve">The EU definition of an SME is specified at </t>
    </r>
    <r>
      <rPr>
        <sz val="10"/>
        <color rgb="FF0070C0"/>
        <rFont val="Arial"/>
        <family val="2"/>
      </rPr>
      <t>http://ec.europa.eu/growth/smes/business-friendly-environment/sme-definition/</t>
    </r>
  </si>
  <si>
    <t>Payroll check</t>
  </si>
  <si>
    <t>For contractual purposes, the word "Deliverable" is defined at Clause 3.2.1 of Annex 3. For practical purposes, a Deliverable represents a verifiable output of the contract. Normally, each work package will produce one or more Deliverables during its lifetime. Deliverables are often written reports but can also take another form, for example datasets, software in scope of service delivery or service developments.
When defining deliverable please consolidate their numbers  against one deadline where possible.
Milestones are control points in the contract that help to chart progress. Milestones may correspond to the completion of a key Deliverable, allowing the next phase of the work to begin. They may also be needed at intermediary points so that, if problems have arisen, corrective measures can be taken. A Milestone may be a critical decision point in the contract where, for example, the contractor must agree with ECMWF which of several options to adopt for further development.
Deliverables (and Milestones) shall be numbered as per the following format DX.Y.Z (MX.Y.Z), where X is the WP number, Y is the task number and Z is the Deliverable (Milestone) number in this task. Deliverables delivered annually should be numbered DX.Y.Z-yyyy, where yyyy is the year the Deliverable refers to (e.g. DX.Y.Z-2016, DX.Y.Z-2017). Deliverables delivered quarterly should be numbered DX.Y.Z-yyyyQx, where yyyyQx is the quarter of the year the Deliverable refers to (e.g. DX.Y.Z-2016Q1, DX.Y.Z-2016Q2). The same numbering format shall be applied for Milestones.
For WP0, please adapt the list below according to the start and end dates of the contract. What is given here is an example.
Please avoid the use of the following characters: &amp;, : , ' , ""</t>
  </si>
  <si>
    <t>Please include in format DD/MM/YYYY</t>
  </si>
  <si>
    <t>Please describe the nature of the Deliverable. Possible options are Report, Data, Graphics, Other.</t>
  </si>
  <si>
    <t>Figures included here should be consistent with the ones in other tables throughout this document, as well as with the ones in Volume IIIA (Pricing Table).</t>
  </si>
  <si>
    <r>
      <t xml:space="preserve">Figures included here should be consistent with the ones in other tables throughout this document and should reflect only the Payroll prices. </t>
    </r>
    <r>
      <rPr>
        <sz val="7.5"/>
        <color rgb="FFFF0000"/>
        <rFont val="Arial"/>
        <family val="2"/>
      </rPr>
      <t xml:space="preserve">Travel, workshop, computing or other costs </t>
    </r>
    <r>
      <rPr>
        <sz val="7.5"/>
        <color theme="1"/>
        <rFont val="Arial"/>
        <family val="2"/>
      </rPr>
      <t xml:space="preserve">shall be highlighted in the Payment Plan preparation but </t>
    </r>
    <r>
      <rPr>
        <sz val="7.5"/>
        <color rgb="FFFF0000"/>
        <rFont val="Arial"/>
        <family val="2"/>
      </rPr>
      <t>NOT included in this list.</t>
    </r>
  </si>
  <si>
    <t>Figures included here should be consistent with the payment plan.  i.e. SC1-1 will be Service Contract 1, Payment Milestone 1.</t>
  </si>
  <si>
    <t>WP number</t>
  </si>
  <si>
    <t>Deliverable / Milestone number</t>
  </si>
  <si>
    <r>
      <t>Title</t>
    </r>
    <r>
      <rPr>
        <b/>
        <sz val="11"/>
        <rFont val="Arial"/>
        <family val="2"/>
      </rPr>
      <t> </t>
    </r>
  </si>
  <si>
    <r>
      <t>Due</t>
    </r>
    <r>
      <rPr>
        <b/>
        <sz val="11"/>
        <rFont val="Arial"/>
        <family val="2"/>
      </rPr>
      <t> </t>
    </r>
  </si>
  <si>
    <t>Responsible</t>
  </si>
  <si>
    <r>
      <t>Nature</t>
    </r>
    <r>
      <rPr>
        <b/>
        <sz val="11"/>
        <rFont val="Arial"/>
        <family val="2"/>
      </rPr>
      <t> </t>
    </r>
  </si>
  <si>
    <t>Comment/Means of verification</t>
  </si>
  <si>
    <t>Nb of person days allocated</t>
  </si>
  <si>
    <t>Estimated price (€)</t>
  </si>
  <si>
    <t>Payment Period</t>
  </si>
  <si>
    <t>WP0</t>
  </si>
  <si>
    <t>D0.1.1</t>
  </si>
  <si>
    <t>Final Report</t>
  </si>
  <si>
    <t>Report</t>
  </si>
  <si>
    <t>WP1</t>
  </si>
  <si>
    <t>D1.1.1</t>
  </si>
  <si>
    <t>…</t>
  </si>
  <si>
    <t>WP2</t>
  </si>
  <si>
    <t>D2.1.1</t>
  </si>
  <si>
    <t>[1] Select the organisation name from the drop-down menu.</t>
  </si>
  <si>
    <t>You need to first complete the "List of subcontractors" tab</t>
  </si>
  <si>
    <t>[2] Select the Work Package number from the drop-down menu</t>
  </si>
  <si>
    <t>[3] Input costs for each year on separate lines</t>
  </si>
  <si>
    <t>[4]</t>
  </si>
  <si>
    <t>Resource type</t>
  </si>
  <si>
    <t>“Resource description” text</t>
  </si>
  <si>
    <t>Notes</t>
  </si>
  <si>
    <t>“Payroll”</t>
  </si>
  <si>
    <t>The description of the resource i.e. Senior Scientist (Grade), name of the scientist</t>
  </si>
  <si>
    <t xml:space="preserve">“Computing” </t>
  </si>
  <si>
    <t>The description of the resource: name of the equipment required i.e.  disc name.</t>
  </si>
  <si>
    <t xml:space="preserve">NOTE: purchase of laptop(s) is not an eligible cost </t>
  </si>
  <si>
    <t>“Travel”</t>
  </si>
  <si>
    <t xml:space="preserve">List the purpose of  the travel required and number of people travelling  i.e. General Assembly/final meeting at ECMWF, 3 ppl.  </t>
  </si>
  <si>
    <t>Important: All travel shall be budgeted and calculated in accordance with the Framework Agreement - for further details please see clause 4.2.5.</t>
  </si>
  <si>
    <t xml:space="preserve">“Workshop” </t>
  </si>
  <si>
    <t>Input number and theme/title of the workshop.</t>
  </si>
  <si>
    <t>“Professional Fees”</t>
  </si>
  <si>
    <t>Name of the consultant and nature of the task to be covered by the consultancy i.e procurement advice to be provided by organisation 'x'</t>
  </si>
  <si>
    <t>NOTE: Professional fees include legal, accounting, procurement and advisory services. Only professional fees incurred directly and exclusively in the performance of contractual activity are eligible.</t>
  </si>
  <si>
    <t>"Other"</t>
  </si>
  <si>
    <t>Be more specific in the “Resource Description” column.</t>
  </si>
  <si>
    <t xml:space="preserve">Any in-kind contribution shall be included in the Pricing Tables under “Resource type” - “Other” with the associated budget as nil (zero). Please input the text under “Resource description” as follows:name of the resource made available on an in-kind contribution basis and the task to be covered. 
Also, please ensure that in-kind contribution is indicated in the proposal in the WP tables and, if relevant, in the HR Profile table
NOTE: whereas ECMWF welcome in-kind contribution please ensure that should you choose to include the contribution that the relevant arrangement(s) is/(are) to be put in place in order to secure uninterrupted continuity of the contract. "	</t>
  </si>
  <si>
    <t xml:space="preserve">[5] Select a resource type from the drop-down menu. </t>
  </si>
  <si>
    <t>[6] Select a unit of measure from the drop-down menu. Where Unit of measure is not applicable please select "Package Price" and enter a volume of 1</t>
  </si>
  <si>
    <t>[7] Input the cost in euro per 1 unit eg cost of one person day</t>
  </si>
  <si>
    <t>[8] Input the % margin that will be applied to the cost to cover your overheads.</t>
  </si>
  <si>
    <t>Note: The overheads declared in this table (yours and those of your subcontractors) must be calculated according to each entity’s accounting principles and must be fully auditable.</t>
  </si>
  <si>
    <t>By default “Computing”, “Workshop”, "Professional Fees" and “Travel” shall not attract margin.</t>
  </si>
  <si>
    <t>[9] Input the volume required eg the number of person day</t>
  </si>
  <si>
    <t xml:space="preserve">When calculating the effort under “Payroll” for each work package please take into consideration the anticipated and estimated time to be spend on each WP as well as the complexity of WP. As a guidance, for WP0 we require 7-10% effort (person days) of the effort allocated to the entire Framework Agreement. </t>
  </si>
  <si>
    <t>LIST OF EXPENSES</t>
  </si>
  <si>
    <t>Note:  all costs and prices must be quoted in euros, free of all taxes and duties</t>
  </si>
  <si>
    <t>Please see instruction [1]</t>
  </si>
  <si>
    <t>Please see instruction [2]</t>
  </si>
  <si>
    <t>Please see instruction [3]</t>
  </si>
  <si>
    <t>Please see instruction [4]</t>
  </si>
  <si>
    <t>Please see instruction [5]</t>
  </si>
  <si>
    <t>Please see instruction [6]</t>
  </si>
  <si>
    <t>Please see instruction [7]</t>
  </si>
  <si>
    <t>Please see instruction [8]</t>
  </si>
  <si>
    <t>No input required</t>
  </si>
  <si>
    <t>Please see instruction [9]</t>
  </si>
  <si>
    <t>Contractor/
Subcontractor</t>
  </si>
  <si>
    <t>Work Package Number</t>
  </si>
  <si>
    <t>Year</t>
  </si>
  <si>
    <t>Resource Description</t>
  </si>
  <si>
    <t>Resource Type</t>
  </si>
  <si>
    <t>Unit of Measure</t>
  </si>
  <si>
    <t>Euro Cost per unit</t>
  </si>
  <si>
    <t>Margin %</t>
  </si>
  <si>
    <t>Euro Price per unit</t>
  </si>
  <si>
    <t>Volume</t>
  </si>
  <si>
    <t>Total Cost</t>
  </si>
  <si>
    <t>Total overheads</t>
  </si>
  <si>
    <t>Euro Total Price</t>
  </si>
  <si>
    <t>Payroll</t>
  </si>
  <si>
    <t xml:space="preserve">Salary of Peter Smith / Coordinator </t>
  </si>
  <si>
    <t xml:space="preserve">Renting disk storage / XYZ </t>
  </si>
  <si>
    <t>Computing</t>
  </si>
  <si>
    <t xml:space="preserve">Final meeting at ECMWF / 3 ppl </t>
  </si>
  <si>
    <t>Travel</t>
  </si>
  <si>
    <t xml:space="preserve">General Assembley / 2 ppl </t>
  </si>
  <si>
    <t xml:space="preserve">Workshop 1/ Toolkit demonstration </t>
  </si>
  <si>
    <t>Workshop</t>
  </si>
  <si>
    <t>Peter Smith consultant / advise on data quality / task 2.2</t>
  </si>
  <si>
    <t>Professional fees</t>
  </si>
  <si>
    <t xml:space="preserve">assessment of data quality/ Peter Smith of University XYZ / 5 person months </t>
  </si>
  <si>
    <t>Other</t>
  </si>
  <si>
    <t>SUMMARY PER YEAR</t>
  </si>
  <si>
    <t>Checks</t>
  </si>
  <si>
    <t>Workpackages</t>
  </si>
  <si>
    <t>Total Price</t>
  </si>
  <si>
    <t>%</t>
  </si>
  <si>
    <t>Total</t>
  </si>
  <si>
    <t>WP3</t>
  </si>
  <si>
    <t>WP4</t>
  </si>
  <si>
    <t>WP5</t>
  </si>
  <si>
    <t>WP6</t>
  </si>
  <si>
    <t>WP7</t>
  </si>
  <si>
    <t>WP8</t>
  </si>
  <si>
    <t>WP9</t>
  </si>
  <si>
    <t>WP10</t>
  </si>
  <si>
    <t>Subcontractors</t>
  </si>
  <si>
    <t>SUMMARY PER TYPE OF COSTS</t>
  </si>
  <si>
    <t>Person days</t>
  </si>
  <si>
    <t>Professional Fees</t>
  </si>
  <si>
    <t>Overall unit price</t>
  </si>
  <si>
    <t>Average expert unit price</t>
  </si>
  <si>
    <t>Average overheads</t>
  </si>
  <si>
    <t>% allocated to subcontractors</t>
  </si>
  <si>
    <t>SUMMARY PERSON DAYS PER SUBCONTRACTOR AND PER WP</t>
  </si>
  <si>
    <t>Average expert unit rate</t>
  </si>
  <si>
    <t>Cost and Prices</t>
  </si>
  <si>
    <t>Deliverables list</t>
  </si>
  <si>
    <t>PAYMENT PLAN</t>
  </si>
  <si>
    <t>TOTAL</t>
  </si>
  <si>
    <t>Service Contract 1</t>
  </si>
  <si>
    <t>Payment Milestone</t>
  </si>
  <si>
    <t>Date</t>
  </si>
  <si>
    <t>Value activities covered</t>
  </si>
  <si>
    <t>Payment amount</t>
  </si>
  <si>
    <t>Cumulative</t>
  </si>
  <si>
    <t>SC1-1</t>
  </si>
  <si>
    <t>SC1-2</t>
  </si>
  <si>
    <t>SC1-3</t>
  </si>
  <si>
    <t>Service Contract 2</t>
  </si>
  <si>
    <t>SC2-1</t>
  </si>
  <si>
    <t>SC2-2</t>
  </si>
  <si>
    <t>SC2-3</t>
  </si>
  <si>
    <t>Service Contract 3</t>
  </si>
  <si>
    <t>SC3-1</t>
  </si>
  <si>
    <t>SC3-2</t>
  </si>
  <si>
    <t>SC3-3</t>
  </si>
  <si>
    <t>Lists</t>
  </si>
  <si>
    <t>Years</t>
  </si>
  <si>
    <t>Countries</t>
  </si>
  <si>
    <t>Type of organisation</t>
  </si>
  <si>
    <t>AT - Austria</t>
  </si>
  <si>
    <t>Private Law Body / For Profit Organisation</t>
  </si>
  <si>
    <t xml:space="preserve">1 Crops, animals, etc </t>
  </si>
  <si>
    <t>Yes</t>
  </si>
  <si>
    <t>System Billing Unit</t>
  </si>
  <si>
    <t>BE - Belgium</t>
  </si>
  <si>
    <t>Private Law Body / Not For Profit Organisation</t>
  </si>
  <si>
    <t xml:space="preserve">2 Forestry &amp; logging </t>
  </si>
  <si>
    <t>No</t>
  </si>
  <si>
    <t>Package Price (€)</t>
  </si>
  <si>
    <t>BG - Bulgaria</t>
  </si>
  <si>
    <t>Public Law Body</t>
  </si>
  <si>
    <t xml:space="preserve">3 Fishing </t>
  </si>
  <si>
    <t>CH - Switzerland</t>
  </si>
  <si>
    <t xml:space="preserve">4 Coal </t>
  </si>
  <si>
    <t>CY - Cyprus</t>
  </si>
  <si>
    <t xml:space="preserve">5 Oil and Gas </t>
  </si>
  <si>
    <t>CZ - Czech Republic</t>
  </si>
  <si>
    <t xml:space="preserve">6 Other mining </t>
  </si>
  <si>
    <t>DE - Germany</t>
  </si>
  <si>
    <t xml:space="preserve">7 Food, drink &amp; tobacco </t>
  </si>
  <si>
    <t>DK - Denmark</t>
  </si>
  <si>
    <t xml:space="preserve">8 Textiles &amp; leather </t>
  </si>
  <si>
    <t>EE - Estonia</t>
  </si>
  <si>
    <t xml:space="preserve">9 Wood &amp; wood prods </t>
  </si>
  <si>
    <t>EL - Greece</t>
  </si>
  <si>
    <t xml:space="preserve">10 Paper &amp; paper prods </t>
  </si>
  <si>
    <t>ES - Spain</t>
  </si>
  <si>
    <t xml:space="preserve">11 Printing &amp; reproduction </t>
  </si>
  <si>
    <t>FI - Finland</t>
  </si>
  <si>
    <t xml:space="preserve">12 Coke &amp; ref petroleum </t>
  </si>
  <si>
    <t>FR - France</t>
  </si>
  <si>
    <t xml:space="preserve">13 Other chemicals </t>
  </si>
  <si>
    <t>HR - Croatia</t>
  </si>
  <si>
    <t xml:space="preserve">14 Pharmaceuticals </t>
  </si>
  <si>
    <t>HU - Hungary</t>
  </si>
  <si>
    <t xml:space="preserve">15 Rubber &amp; plastic products </t>
  </si>
  <si>
    <t>IE - Ireland</t>
  </si>
  <si>
    <t xml:space="preserve">16 Non-metallic mineral prods </t>
  </si>
  <si>
    <t>IS - Iceland</t>
  </si>
  <si>
    <t xml:space="preserve">17 Basic metals </t>
  </si>
  <si>
    <t>IT - Italy</t>
  </si>
  <si>
    <t xml:space="preserve">18 Fabricated metal prods </t>
  </si>
  <si>
    <t>LT - Lithuania</t>
  </si>
  <si>
    <t xml:space="preserve">19 Computer, optical &amp; electronic </t>
  </si>
  <si>
    <t>LU - Luxembourg</t>
  </si>
  <si>
    <t xml:space="preserve">20 Electrical equipment </t>
  </si>
  <si>
    <t>LV - Latvia</t>
  </si>
  <si>
    <t xml:space="preserve">21 Other machinery &amp; equipment  </t>
  </si>
  <si>
    <t>MT - Malta</t>
  </si>
  <si>
    <t xml:space="preserve">22 Motor vehides </t>
  </si>
  <si>
    <t>NL - Netherlands</t>
  </si>
  <si>
    <t xml:space="preserve">23 Other transport equipment </t>
  </si>
  <si>
    <t>NO - Norway</t>
  </si>
  <si>
    <t xml:space="preserve">24 Furniture; other manufaduring </t>
  </si>
  <si>
    <t>PL - Poland</t>
  </si>
  <si>
    <t xml:space="preserve">25 Repair &amp; installation machinery </t>
  </si>
  <si>
    <t>PT - Portugal</t>
  </si>
  <si>
    <t xml:space="preserve">26 Electricity </t>
  </si>
  <si>
    <t>RO - Romania</t>
  </si>
  <si>
    <t xml:space="preserve">27 Gas, steam &amp; air conditioning </t>
  </si>
  <si>
    <t>RS - Serbia</t>
  </si>
  <si>
    <t xml:space="preserve">28 Water, treatment &amp; supply </t>
  </si>
  <si>
    <t>SE - Sweden</t>
  </si>
  <si>
    <t xml:space="preserve">29 Sewerage &amp; waste management </t>
  </si>
  <si>
    <t>SI - Slovenia</t>
  </si>
  <si>
    <t xml:space="preserve">30 Construction </t>
  </si>
  <si>
    <t>SK - Slovakia</t>
  </si>
  <si>
    <t xml:space="preserve">31 Wholesale/retail motor vehicles </t>
  </si>
  <si>
    <t>TR - Turkey</t>
  </si>
  <si>
    <t xml:space="preserve">32 Wholesale excl. motor vehicles </t>
  </si>
  <si>
    <t>UK - United Kingdom</t>
  </si>
  <si>
    <t>33 Retail excluding  motor vehicles</t>
  </si>
  <si>
    <t xml:space="preserve">34 Land transport, pipelines </t>
  </si>
  <si>
    <t xml:space="preserve">35 Water transport </t>
  </si>
  <si>
    <t xml:space="preserve">36 Air transport </t>
  </si>
  <si>
    <t xml:space="preserve">37 Warehousing </t>
  </si>
  <si>
    <t xml:space="preserve">38 Postal &amp; courier activities </t>
  </si>
  <si>
    <t xml:space="preserve">39 Accommodation &amp; food services </t>
  </si>
  <si>
    <t xml:space="preserve">40 Publishing activities </t>
  </si>
  <si>
    <t xml:space="preserve">41 Motion picture, video, television </t>
  </si>
  <si>
    <t xml:space="preserve">42 Telecommunications </t>
  </si>
  <si>
    <t xml:space="preserve">43 Computer programming, info services </t>
  </si>
  <si>
    <t xml:space="preserve">44 Financial services </t>
  </si>
  <si>
    <t>45 Insurance</t>
  </si>
  <si>
    <t xml:space="preserve">46 Aux to financial services </t>
  </si>
  <si>
    <t xml:space="preserve">47 Real estate </t>
  </si>
  <si>
    <t xml:space="preserve">48 Imputed rents </t>
  </si>
  <si>
    <t xml:space="preserve">49 Legal, account, &amp; consulting services </t>
  </si>
  <si>
    <t xml:space="preserve">50 Architectural &amp; engineering </t>
  </si>
  <si>
    <t xml:space="preserve">51 R&amp;D </t>
  </si>
  <si>
    <t xml:space="preserve">52 Advertising &amp; market research </t>
  </si>
  <si>
    <t xml:space="preserve">53 Other professional </t>
  </si>
  <si>
    <t xml:space="preserve">54 Rental &amp; leasing </t>
  </si>
  <si>
    <t xml:space="preserve">55 Employment activities </t>
  </si>
  <si>
    <t xml:space="preserve">56 Travel agency </t>
  </si>
  <si>
    <t xml:space="preserve">57 Security &amp; investigation, etc. </t>
  </si>
  <si>
    <t xml:space="preserve">58 Public administration &amp; defence </t>
  </si>
  <si>
    <t xml:space="preserve">59 Education </t>
  </si>
  <si>
    <t xml:space="preserve">60 Human health activities </t>
  </si>
  <si>
    <t xml:space="preserve">61 Residential care </t>
  </si>
  <si>
    <t xml:space="preserve">62 Creative, arts, recreational </t>
  </si>
  <si>
    <t xml:space="preserve">63 Sports activities </t>
  </si>
  <si>
    <t xml:space="preserve">64 Membership organisations </t>
  </si>
  <si>
    <t xml:space="preserve">65 Repair computers &amp; personal goods </t>
  </si>
  <si>
    <t xml:space="preserve">66 Other personal services. </t>
  </si>
  <si>
    <t xml:space="preserve">67 Households as employers </t>
  </si>
  <si>
    <t xml:space="preserve">68 Extraterritorial organisations </t>
  </si>
  <si>
    <t xml:space="preserve">69 Unallocated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</si>
</sst>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 &quot;€&quot;_-;\-* #,##0.00\ &quot;€&quot;_-;_-* &quot;-&quot;??\ &quot;€&quot;_-;_-@_-"/>
    <numFmt numFmtId="165" formatCode="_-* #,##0.00\ _€_-;\-* #,##0.00\ _€_-;_-* &quot;-&quot;??\ _€_-;_-@_-"/>
    <numFmt numFmtId="166" formatCode="0.0"/>
    <numFmt numFmtId="167" formatCode="_-* #,##0.000\ _€_-;\-* #,##0.000\ _€_-;_-* &quot;-&quot;??\ _€_-;_-@_-"/>
    <numFmt numFmtId="168" formatCode="_-* #,##0.000000\ _€_-;\-* #,##0.000000\ _€_-;_-* &quot;-&quot;??\ _€_-;_-@_-"/>
    <numFmt numFmtId="169" formatCode="0.0%"/>
    <numFmt numFmtId="170" formatCode="_-[$€-2]\ * #,##0.00_-;\-[$€-2]\ * #,##0.00_-;_-[$€-2]\ * &quot;-&quot;??_-;_-@_-"/>
  </numFmts>
  <fonts count="34">
    <font>
      <sz val="11"/>
      <color theme="1"/>
      <name val="Calibri"/>
      <family val="2"/>
      <scheme val="minor"/>
    </font>
    <font>
      <sz val="11"/>
      <color theme="1"/>
      <name val="Calibri"/>
      <family val="2"/>
      <scheme val="minor"/>
    </font>
    <font>
      <sz val="11"/>
      <color rgb="FF3F3F76"/>
      <name val="Calibri"/>
      <family val="2"/>
      <scheme val="minor"/>
    </font>
    <font>
      <sz val="9"/>
      <color indexed="81"/>
      <name val="Tahoma"/>
      <family val="2"/>
    </font>
    <font>
      <sz val="10"/>
      <color theme="1"/>
      <name val="Arial"/>
      <family val="2"/>
    </font>
    <font>
      <b/>
      <sz val="12"/>
      <color theme="1"/>
      <name val="Arial"/>
      <family val="2"/>
    </font>
    <font>
      <sz val="12"/>
      <color theme="1"/>
      <name val="Arial"/>
      <family val="2"/>
    </font>
    <font>
      <b/>
      <sz val="12"/>
      <name val="Arial"/>
      <family val="2"/>
    </font>
    <font>
      <sz val="12"/>
      <name val="Arial"/>
      <family val="2"/>
    </font>
    <font>
      <b/>
      <sz val="16"/>
      <color rgb="FF3F3F76"/>
      <name val="Arial"/>
      <family val="2"/>
    </font>
    <font>
      <b/>
      <sz val="10"/>
      <color theme="1"/>
      <name val="Arial"/>
      <family val="2"/>
    </font>
    <font>
      <sz val="11"/>
      <color theme="1"/>
      <name val="Arial"/>
      <family val="2"/>
    </font>
    <font>
      <b/>
      <sz val="11"/>
      <color theme="1"/>
      <name val="Arial"/>
      <family val="2"/>
    </font>
    <font>
      <sz val="11"/>
      <color theme="0" tint="-0.499984740745262"/>
      <name val="Arial"/>
      <family val="2"/>
    </font>
    <font>
      <b/>
      <sz val="10"/>
      <color theme="0" tint="-0.499984740745262"/>
      <name val="Arial"/>
      <family val="2"/>
    </font>
    <font>
      <sz val="10"/>
      <color theme="0" tint="-0.499984740745262"/>
      <name val="Arial"/>
      <family val="2"/>
    </font>
    <font>
      <b/>
      <i/>
      <sz val="11"/>
      <color rgb="FFFF0000"/>
      <name val="Arial"/>
      <family val="2"/>
    </font>
    <font>
      <i/>
      <sz val="11"/>
      <color theme="1"/>
      <name val="Arial"/>
      <family val="2"/>
    </font>
    <font>
      <b/>
      <sz val="12"/>
      <color rgb="FFFF0000"/>
      <name val="Arial"/>
      <family val="2"/>
    </font>
    <font>
      <sz val="10"/>
      <color rgb="FF0070C0"/>
      <name val="Arial"/>
      <family val="2"/>
    </font>
    <font>
      <sz val="8"/>
      <color theme="1"/>
      <name val="Arial"/>
      <family val="2"/>
    </font>
    <font>
      <sz val="7.5"/>
      <color theme="1"/>
      <name val="Arial"/>
      <family val="2"/>
    </font>
    <font>
      <b/>
      <sz val="11"/>
      <color theme="0" tint="-0.499984740745262"/>
      <name val="Arial"/>
      <family val="2"/>
    </font>
    <font>
      <b/>
      <sz val="11"/>
      <name val="Arial"/>
      <family val="2"/>
    </font>
    <font>
      <sz val="11"/>
      <name val="Arial"/>
      <family val="2"/>
    </font>
    <font>
      <sz val="11"/>
      <color rgb="FF000000"/>
      <name val="Arial"/>
      <family val="2"/>
    </font>
    <font>
      <sz val="11"/>
      <color rgb="FF0070C0"/>
      <name val="Arial"/>
      <family val="2"/>
    </font>
    <font>
      <sz val="7.5"/>
      <color rgb="FFFF0000"/>
      <name val="Arial"/>
      <family val="2"/>
    </font>
    <font>
      <sz val="8"/>
      <name val="Arial"/>
      <family val="2"/>
    </font>
    <font>
      <sz val="7.5"/>
      <name val="Arial"/>
      <family val="2"/>
    </font>
    <font>
      <sz val="9"/>
      <color theme="1"/>
      <name val="Calibri"/>
      <family val="2"/>
      <scheme val="minor"/>
    </font>
    <font>
      <b/>
      <sz val="12"/>
      <color theme="1"/>
      <name val="Calibri"/>
      <family val="2"/>
      <scheme val="minor"/>
    </font>
    <font>
      <sz val="12"/>
      <color theme="1"/>
      <name val="Calibri"/>
      <family val="2"/>
      <scheme val="minor"/>
    </font>
    <font>
      <i/>
      <sz val="12"/>
      <color theme="1"/>
      <name val="Calibri"/>
      <family val="2"/>
      <scheme val="minor"/>
    </font>
  </fonts>
  <fills count="12">
    <fill>
      <patternFill patternType="none"/>
    </fill>
    <fill>
      <patternFill patternType="gray125"/>
    </fill>
    <fill>
      <patternFill patternType="solid">
        <fgColor rgb="FFFFCC99"/>
      </patternFill>
    </fill>
    <fill>
      <patternFill patternType="solid">
        <fgColor theme="4" tint="0.59999389629810485"/>
        <bgColor indexed="64"/>
      </patternFill>
    </fill>
    <fill>
      <patternFill patternType="solid">
        <fgColor theme="4" tint="0.39997558519241921"/>
        <bgColor indexed="64"/>
      </patternFill>
    </fill>
    <fill>
      <patternFill patternType="lightUp"/>
    </fill>
    <fill>
      <patternFill patternType="solid">
        <fgColor theme="4" tint="0.59999389629810485"/>
        <bgColor theme="4" tint="0.79998168889431442"/>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FFC000"/>
        <bgColor indexed="64"/>
      </patternFill>
    </fill>
  </fills>
  <borders count="8">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1" fillId="0" borderId="0"/>
  </cellStyleXfs>
  <cellXfs count="172">
    <xf numFmtId="0" fontId="0" fillId="0" borderId="0" xfId="0"/>
    <xf numFmtId="0" fontId="4" fillId="0" borderId="0" xfId="0" applyFont="1" applyAlignment="1">
      <alignment vertical="center"/>
    </xf>
    <xf numFmtId="0" fontId="4" fillId="0" borderId="2" xfId="0" applyFont="1" applyBorder="1" applyAlignment="1">
      <alignment vertical="center"/>
    </xf>
    <xf numFmtId="0" fontId="4" fillId="5" borderId="2" xfId="0" applyFont="1" applyFill="1" applyBorder="1" applyAlignment="1">
      <alignment vertical="center"/>
    </xf>
    <xf numFmtId="165" fontId="4" fillId="0" borderId="2" xfId="1" applyFont="1" applyBorder="1" applyAlignment="1">
      <alignment horizontal="center" vertical="center"/>
    </xf>
    <xf numFmtId="165" fontId="4" fillId="0" borderId="2" xfId="1" applyFont="1" applyBorder="1" applyAlignment="1">
      <alignment vertical="center"/>
    </xf>
    <xf numFmtId="0" fontId="4" fillId="0" borderId="0" xfId="0" applyFont="1" applyAlignment="1">
      <alignment horizontal="center" vertical="center"/>
    </xf>
    <xf numFmtId="0" fontId="11" fillId="0" borderId="0" xfId="0" applyFont="1" applyAlignment="1">
      <alignment vertical="center"/>
    </xf>
    <xf numFmtId="0" fontId="12" fillId="7" borderId="2" xfId="0" applyFont="1" applyFill="1" applyBorder="1" applyAlignment="1">
      <alignment vertical="center"/>
    </xf>
    <xf numFmtId="165" fontId="12" fillId="7" borderId="2" xfId="1" applyFont="1" applyFill="1" applyBorder="1" applyAlignment="1">
      <alignment horizontal="center" vertical="center"/>
    </xf>
    <xf numFmtId="0" fontId="12" fillId="6" borderId="2" xfId="0" applyFont="1" applyFill="1" applyBorder="1" applyAlignment="1">
      <alignment horizontal="right" vertical="center" wrapText="1"/>
    </xf>
    <xf numFmtId="0" fontId="12" fillId="6" borderId="2" xfId="0" applyFont="1" applyFill="1" applyBorder="1" applyAlignment="1">
      <alignment horizontal="right" vertical="center"/>
    </xf>
    <xf numFmtId="0" fontId="4" fillId="0" borderId="2" xfId="0" applyFont="1" applyBorder="1" applyAlignment="1">
      <alignment horizontal="center" vertical="center"/>
    </xf>
    <xf numFmtId="0" fontId="12" fillId="7" borderId="2" xfId="0" applyFont="1" applyFill="1" applyBorder="1" applyAlignment="1">
      <alignment horizontal="center" vertical="center"/>
    </xf>
    <xf numFmtId="0" fontId="4" fillId="0" borderId="0" xfId="0" applyFont="1" applyFill="1" applyAlignment="1">
      <alignment vertical="center"/>
    </xf>
    <xf numFmtId="0" fontId="11" fillId="0" borderId="0" xfId="0" applyFont="1" applyFill="1" applyAlignment="1">
      <alignment vertical="center"/>
    </xf>
    <xf numFmtId="0" fontId="4" fillId="0" borderId="2" xfId="0" applyFont="1" applyBorder="1" applyAlignment="1">
      <alignment horizontal="left" vertical="center"/>
    </xf>
    <xf numFmtId="9" fontId="12" fillId="7" borderId="2" xfId="2" applyFont="1" applyFill="1" applyBorder="1" applyAlignment="1">
      <alignment horizontal="center" vertical="center"/>
    </xf>
    <xf numFmtId="9" fontId="4" fillId="0" borderId="0" xfId="2" applyFont="1" applyAlignment="1">
      <alignment vertical="center"/>
    </xf>
    <xf numFmtId="9" fontId="12" fillId="3" borderId="2" xfId="2" applyFont="1" applyFill="1" applyBorder="1" applyAlignment="1">
      <alignment horizontal="center" vertical="center" wrapText="1"/>
    </xf>
    <xf numFmtId="165" fontId="10" fillId="0" borderId="2" xfId="1" applyFont="1" applyBorder="1" applyAlignment="1">
      <alignment vertical="center"/>
    </xf>
    <xf numFmtId="0" fontId="13" fillId="0" borderId="0" xfId="0" applyFont="1" applyAlignment="1">
      <alignment vertical="center"/>
    </xf>
    <xf numFmtId="0" fontId="14" fillId="8" borderId="2" xfId="0" applyFont="1" applyFill="1" applyBorder="1" applyAlignment="1">
      <alignment horizontal="center" vertical="center"/>
    </xf>
    <xf numFmtId="0" fontId="15" fillId="0" borderId="0" xfId="0" applyFont="1" applyAlignment="1">
      <alignment vertical="center"/>
    </xf>
    <xf numFmtId="0" fontId="12" fillId="9" borderId="2" xfId="0" applyFont="1" applyFill="1" applyBorder="1" applyAlignment="1">
      <alignment horizontal="right" vertical="center"/>
    </xf>
    <xf numFmtId="0" fontId="11" fillId="0" borderId="0" xfId="0" applyFont="1" applyAlignment="1" applyProtection="1">
      <alignment vertical="center"/>
      <protection locked="0"/>
    </xf>
    <xf numFmtId="0" fontId="11" fillId="0" borderId="0" xfId="0" applyFont="1" applyAlignment="1" applyProtection="1">
      <alignment vertical="center"/>
    </xf>
    <xf numFmtId="0" fontId="12" fillId="7" borderId="3" xfId="0" applyFont="1" applyFill="1" applyBorder="1" applyAlignment="1" applyProtection="1">
      <alignment vertical="center"/>
    </xf>
    <xf numFmtId="0" fontId="12" fillId="7" borderId="3" xfId="0" applyFont="1" applyFill="1" applyBorder="1" applyAlignment="1" applyProtection="1">
      <alignment horizontal="center" vertical="center"/>
    </xf>
    <xf numFmtId="0" fontId="12" fillId="7" borderId="3" xfId="0" applyFont="1" applyFill="1" applyBorder="1" applyAlignment="1" applyProtection="1">
      <alignment horizontal="left" vertical="center"/>
    </xf>
    <xf numFmtId="0" fontId="12" fillId="7" borderId="3" xfId="0" applyFont="1" applyFill="1" applyBorder="1" applyAlignment="1" applyProtection="1">
      <alignment horizontal="right" vertical="center"/>
    </xf>
    <xf numFmtId="43" fontId="12" fillId="7" borderId="3" xfId="0" applyNumberFormat="1" applyFont="1" applyFill="1" applyBorder="1" applyAlignment="1" applyProtection="1">
      <alignment horizontal="right" vertical="center"/>
    </xf>
    <xf numFmtId="164" fontId="12" fillId="7" borderId="3" xfId="0" applyNumberFormat="1" applyFont="1" applyFill="1" applyBorder="1" applyAlignment="1" applyProtection="1">
      <alignment horizontal="right" vertical="center"/>
    </xf>
    <xf numFmtId="166" fontId="12" fillId="3" borderId="2" xfId="0" applyNumberFormat="1" applyFont="1" applyFill="1" applyBorder="1" applyAlignment="1">
      <alignment horizontal="center" vertical="center" wrapText="1"/>
    </xf>
    <xf numFmtId="165" fontId="10" fillId="7" borderId="2" xfId="1" applyNumberFormat="1" applyFont="1" applyFill="1" applyBorder="1" applyAlignment="1">
      <alignment horizontal="center" vertical="center"/>
    </xf>
    <xf numFmtId="165" fontId="4" fillId="0" borderId="2" xfId="0" applyNumberFormat="1" applyFont="1" applyBorder="1" applyAlignment="1">
      <alignment horizontal="center" vertical="center"/>
    </xf>
    <xf numFmtId="165" fontId="15" fillId="8" borderId="2" xfId="0" applyNumberFormat="1" applyFont="1" applyFill="1" applyBorder="1" applyAlignment="1">
      <alignment vertical="center"/>
    </xf>
    <xf numFmtId="10" fontId="10" fillId="7" borderId="2" xfId="0" applyNumberFormat="1" applyFont="1" applyFill="1" applyBorder="1" applyAlignment="1">
      <alignment horizontal="right" vertical="center"/>
    </xf>
    <xf numFmtId="166" fontId="10" fillId="7" borderId="2" xfId="0" applyNumberFormat="1" applyFont="1" applyFill="1" applyBorder="1" applyAlignment="1">
      <alignment horizontal="left" vertical="center" wrapText="1"/>
    </xf>
    <xf numFmtId="166" fontId="12" fillId="7" borderId="4" xfId="0" applyNumberFormat="1" applyFont="1" applyFill="1" applyBorder="1" applyAlignment="1">
      <alignment horizontal="left" vertical="center" wrapText="1"/>
    </xf>
    <xf numFmtId="166" fontId="10" fillId="7" borderId="4" xfId="0" applyNumberFormat="1" applyFont="1" applyFill="1" applyBorder="1" applyAlignment="1">
      <alignment horizontal="center" vertical="center" wrapText="1"/>
    </xf>
    <xf numFmtId="165" fontId="4" fillId="0" borderId="2" xfId="1" applyNumberFormat="1" applyFont="1" applyBorder="1" applyAlignment="1" applyProtection="1">
      <alignment vertical="center"/>
      <protection locked="0"/>
    </xf>
    <xf numFmtId="165" fontId="4" fillId="0" borderId="2" xfId="1" applyNumberFormat="1" applyFont="1" applyBorder="1" applyAlignment="1" applyProtection="1">
      <alignment vertical="center"/>
    </xf>
    <xf numFmtId="0" fontId="4" fillId="0" borderId="2" xfId="0" applyNumberFormat="1" applyFont="1" applyBorder="1" applyAlignment="1" applyProtection="1">
      <alignment horizontal="center" vertical="center"/>
      <protection locked="0"/>
    </xf>
    <xf numFmtId="0" fontId="4" fillId="0" borderId="2" xfId="0" applyNumberFormat="1" applyFont="1" applyBorder="1" applyAlignment="1" applyProtection="1">
      <alignment horizontal="left" vertical="center" wrapText="1"/>
      <protection locked="0"/>
    </xf>
    <xf numFmtId="0" fontId="4" fillId="0" borderId="2" xfId="0" applyNumberFormat="1" applyFont="1" applyBorder="1" applyAlignment="1" applyProtection="1">
      <alignment horizontal="left" vertical="center"/>
      <protection locked="0"/>
    </xf>
    <xf numFmtId="0" fontId="4" fillId="0" borderId="0" xfId="0" applyFont="1" applyAlignment="1">
      <alignment vertical="center" wrapText="1"/>
    </xf>
    <xf numFmtId="0" fontId="9" fillId="2" borderId="0" xfId="3" applyFont="1" applyBorder="1" applyAlignment="1" applyProtection="1">
      <alignment vertical="center" wrapText="1"/>
      <protection locked="0"/>
    </xf>
    <xf numFmtId="0" fontId="9" fillId="2" borderId="0" xfId="3" applyFont="1" applyBorder="1" applyAlignment="1" applyProtection="1">
      <alignment horizontal="left" vertical="center"/>
      <protection locked="0"/>
    </xf>
    <xf numFmtId="0" fontId="4" fillId="0" borderId="0" xfId="0" applyFont="1" applyAlignment="1" applyProtection="1">
      <alignment vertical="center"/>
    </xf>
    <xf numFmtId="0" fontId="12" fillId="6" borderId="2" xfId="0" applyFont="1" applyFill="1" applyBorder="1" applyAlignment="1" applyProtection="1">
      <alignment horizontal="right" vertical="center" wrapText="1"/>
    </xf>
    <xf numFmtId="0" fontId="12" fillId="6" borderId="2" xfId="0" applyFont="1" applyFill="1" applyBorder="1" applyAlignment="1" applyProtection="1">
      <alignment horizontal="right" vertical="center"/>
    </xf>
    <xf numFmtId="0" fontId="16" fillId="0" borderId="0" xfId="0" applyFont="1" applyAlignment="1" applyProtection="1">
      <alignment vertical="center"/>
    </xf>
    <xf numFmtId="0" fontId="17" fillId="0" borderId="0" xfId="0" applyFont="1" applyAlignment="1" applyProtection="1">
      <alignment vertical="center" wrapText="1"/>
    </xf>
    <xf numFmtId="0" fontId="12" fillId="3" borderId="2" xfId="0" applyFont="1" applyFill="1" applyBorder="1" applyAlignment="1" applyProtection="1">
      <alignment horizontal="center" vertical="center" wrapText="1"/>
    </xf>
    <xf numFmtId="0" fontId="5" fillId="0" borderId="0" xfId="0" applyFont="1" applyAlignment="1" applyProtection="1">
      <alignment vertical="center" wrapText="1"/>
    </xf>
    <xf numFmtId="0" fontId="5" fillId="0" borderId="0" xfId="0" applyFont="1" applyBorder="1" applyAlignment="1" applyProtection="1">
      <alignment vertical="center" wrapText="1"/>
    </xf>
    <xf numFmtId="0" fontId="6" fillId="0" borderId="0" xfId="0" applyFont="1" applyAlignment="1" applyProtection="1">
      <alignment vertical="center"/>
    </xf>
    <xf numFmtId="0" fontId="7" fillId="0" borderId="0" xfId="0" applyFont="1" applyBorder="1" applyAlignment="1" applyProtection="1">
      <alignment horizontal="left" vertical="center"/>
    </xf>
    <xf numFmtId="0" fontId="7" fillId="0" borderId="0" xfId="0" applyFont="1" applyAlignment="1" applyProtection="1">
      <alignment horizontal="center" vertical="center"/>
    </xf>
    <xf numFmtId="0" fontId="7" fillId="4" borderId="0" xfId="0" applyFont="1" applyFill="1" applyAlignment="1" applyProtection="1">
      <alignment horizontal="left" vertical="center"/>
    </xf>
    <xf numFmtId="0" fontId="8" fillId="0" borderId="0" xfId="0" applyFont="1" applyAlignment="1" applyProtection="1">
      <alignment vertical="center"/>
    </xf>
    <xf numFmtId="0" fontId="7" fillId="4" borderId="0" xfId="0" applyFont="1" applyFill="1" applyAlignment="1" applyProtection="1">
      <alignment horizontal="left" vertical="center" wrapText="1"/>
    </xf>
    <xf numFmtId="0" fontId="6" fillId="0" borderId="0" xfId="0" applyFont="1" applyAlignment="1" applyProtection="1">
      <alignment vertical="center" wrapText="1"/>
    </xf>
    <xf numFmtId="43" fontId="11" fillId="0" borderId="0" xfId="0" applyNumberFormat="1" applyFont="1" applyAlignment="1" applyProtection="1">
      <alignment vertical="center"/>
    </xf>
    <xf numFmtId="168" fontId="11" fillId="0" borderId="0" xfId="1" applyNumberFormat="1" applyFont="1" applyAlignment="1">
      <alignment vertical="center"/>
    </xf>
    <xf numFmtId="165" fontId="4" fillId="0" borderId="2" xfId="1" applyNumberFormat="1" applyFont="1" applyBorder="1" applyAlignment="1">
      <alignment vertical="center"/>
    </xf>
    <xf numFmtId="167" fontId="4" fillId="0" borderId="0" xfId="1" applyNumberFormat="1" applyFont="1" applyAlignment="1">
      <alignment vertical="center"/>
    </xf>
    <xf numFmtId="0" fontId="4" fillId="10" borderId="2" xfId="0" applyFont="1" applyFill="1" applyBorder="1" applyAlignment="1" applyProtection="1">
      <alignment vertical="center" wrapText="1"/>
      <protection locked="0"/>
    </xf>
    <xf numFmtId="9" fontId="4" fillId="0" borderId="2" xfId="2" applyFont="1" applyBorder="1" applyAlignment="1" applyProtection="1">
      <alignment horizontal="center" vertical="center"/>
      <protection locked="0"/>
    </xf>
    <xf numFmtId="0" fontId="4" fillId="5" borderId="2" xfId="0" applyNumberFormat="1" applyFont="1" applyFill="1" applyBorder="1" applyAlignment="1" applyProtection="1">
      <alignment horizontal="center" vertical="center"/>
      <protection locked="0"/>
    </xf>
    <xf numFmtId="0" fontId="4" fillId="5" borderId="2" xfId="0" applyNumberFormat="1" applyFont="1" applyFill="1" applyBorder="1" applyAlignment="1" applyProtection="1">
      <alignment horizontal="left" vertical="center" wrapText="1"/>
      <protection locked="0"/>
    </xf>
    <xf numFmtId="0" fontId="4" fillId="5" borderId="2" xfId="0" applyNumberFormat="1" applyFont="1" applyFill="1" applyBorder="1" applyAlignment="1" applyProtection="1">
      <alignment horizontal="left" vertical="center"/>
      <protection locked="0"/>
    </xf>
    <xf numFmtId="165" fontId="4" fillId="5" borderId="2" xfId="1" applyNumberFormat="1" applyFont="1" applyFill="1" applyBorder="1" applyAlignment="1" applyProtection="1">
      <alignment vertical="center"/>
      <protection locked="0"/>
    </xf>
    <xf numFmtId="9" fontId="4" fillId="5" borderId="2" xfId="2" applyFont="1" applyFill="1" applyBorder="1" applyAlignment="1" applyProtection="1">
      <alignment horizontal="center" vertical="center"/>
      <protection locked="0"/>
    </xf>
    <xf numFmtId="165" fontId="4" fillId="5" borderId="2" xfId="1" applyNumberFormat="1" applyFont="1" applyFill="1" applyBorder="1" applyAlignment="1" applyProtection="1">
      <alignment vertical="center"/>
    </xf>
    <xf numFmtId="166" fontId="10" fillId="7" borderId="2" xfId="0" applyNumberFormat="1" applyFont="1" applyFill="1" applyBorder="1" applyAlignment="1">
      <alignment horizontal="left" vertical="center"/>
    </xf>
    <xf numFmtId="166" fontId="4" fillId="0" borderId="2" xfId="0" applyNumberFormat="1" applyFont="1" applyBorder="1" applyAlignment="1">
      <alignment horizontal="left" vertical="center"/>
    </xf>
    <xf numFmtId="0" fontId="14" fillId="8" borderId="2" xfId="0" applyFont="1" applyFill="1" applyBorder="1" applyAlignment="1">
      <alignment horizontal="left" vertical="center"/>
    </xf>
    <xf numFmtId="165" fontId="10" fillId="7" borderId="2" xfId="0" applyNumberFormat="1" applyFont="1" applyFill="1" applyBorder="1" applyAlignment="1">
      <alignment horizontal="center" vertical="center"/>
    </xf>
    <xf numFmtId="0" fontId="4" fillId="9" borderId="2" xfId="0" applyFont="1" applyFill="1" applyBorder="1" applyAlignment="1">
      <alignment vertical="center" wrapText="1"/>
    </xf>
    <xf numFmtId="0" fontId="4" fillId="9" borderId="2" xfId="0" applyFont="1" applyFill="1" applyBorder="1" applyAlignment="1" applyProtection="1">
      <alignment vertical="center" wrapText="1"/>
      <protection locked="0"/>
    </xf>
    <xf numFmtId="0" fontId="5" fillId="3" borderId="2" xfId="0" applyFont="1" applyFill="1" applyBorder="1" applyAlignment="1">
      <alignment horizontal="center" vertical="center" wrapText="1"/>
    </xf>
    <xf numFmtId="169" fontId="10" fillId="0" borderId="2" xfId="2" applyNumberFormat="1" applyFont="1" applyBorder="1" applyAlignment="1">
      <alignment vertical="center"/>
    </xf>
    <xf numFmtId="169" fontId="12" fillId="7" borderId="2" xfId="2" applyNumberFormat="1" applyFont="1" applyFill="1" applyBorder="1" applyAlignment="1">
      <alignment horizontal="center" vertical="center"/>
    </xf>
    <xf numFmtId="9" fontId="12" fillId="7" borderId="2" xfId="1" applyNumberFormat="1" applyFont="1" applyFill="1" applyBorder="1" applyAlignment="1">
      <alignment horizontal="center" vertical="center"/>
    </xf>
    <xf numFmtId="10" fontId="12" fillId="7" borderId="2" xfId="1" applyNumberFormat="1" applyFont="1" applyFill="1" applyBorder="1" applyAlignment="1">
      <alignment horizontal="center" vertical="center"/>
    </xf>
    <xf numFmtId="0" fontId="10" fillId="3" borderId="2" xfId="0" applyFont="1" applyFill="1" applyBorder="1" applyAlignment="1">
      <alignment horizontal="center" vertical="center"/>
    </xf>
    <xf numFmtId="0" fontId="4" fillId="9" borderId="2" xfId="0" applyFont="1" applyFill="1" applyBorder="1" applyAlignment="1" applyProtection="1">
      <alignment horizontal="center" vertical="center" wrapText="1"/>
      <protection locked="0"/>
    </xf>
    <xf numFmtId="0" fontId="4" fillId="10" borderId="2" xfId="0" applyFont="1" applyFill="1" applyBorder="1" applyAlignment="1" applyProtection="1">
      <alignment horizontal="center" vertical="center" wrapText="1"/>
      <protection locked="0"/>
    </xf>
    <xf numFmtId="0" fontId="4" fillId="5" borderId="2" xfId="0" applyFont="1" applyFill="1" applyBorder="1" applyAlignment="1">
      <alignment horizontal="center" vertical="center"/>
    </xf>
    <xf numFmtId="0" fontId="20" fillId="0" borderId="0" xfId="0" applyFont="1" applyAlignment="1">
      <alignment vertical="center" wrapText="1"/>
    </xf>
    <xf numFmtId="0" fontId="14" fillId="8" borderId="2" xfId="0" applyFont="1" applyFill="1" applyBorder="1" applyAlignment="1">
      <alignment vertical="center"/>
    </xf>
    <xf numFmtId="165" fontId="12" fillId="7" borderId="2" xfId="0" applyNumberFormat="1" applyFont="1" applyFill="1" applyBorder="1" applyAlignment="1">
      <alignment horizontal="center" vertical="center"/>
    </xf>
    <xf numFmtId="0" fontId="20" fillId="0" borderId="0" xfId="0" applyFont="1" applyAlignment="1">
      <alignment vertical="center"/>
    </xf>
    <xf numFmtId="0" fontId="20" fillId="0" borderId="0" xfId="0" applyFont="1" applyAlignment="1" applyProtection="1">
      <alignment vertical="center"/>
    </xf>
    <xf numFmtId="0" fontId="7" fillId="0" borderId="0" xfId="0" applyFont="1" applyFill="1" applyAlignment="1" applyProtection="1">
      <alignment horizontal="center" vertical="center"/>
    </xf>
    <xf numFmtId="0" fontId="6" fillId="0" borderId="0" xfId="0" applyFont="1" applyFill="1" applyAlignment="1" applyProtection="1">
      <alignment vertical="center"/>
    </xf>
    <xf numFmtId="0" fontId="11" fillId="7" borderId="3" xfId="0" applyFont="1" applyFill="1" applyBorder="1" applyAlignment="1" applyProtection="1">
      <alignment vertical="center"/>
    </xf>
    <xf numFmtId="0" fontId="4" fillId="0" borderId="2" xfId="0" applyNumberFormat="1" applyFont="1" applyFill="1" applyBorder="1" applyAlignment="1" applyProtection="1">
      <alignment horizontal="left" vertical="center" wrapText="1"/>
      <protection locked="0"/>
    </xf>
    <xf numFmtId="0" fontId="4" fillId="0" borderId="2" xfId="0" applyNumberFormat="1" applyFont="1" applyFill="1" applyBorder="1" applyAlignment="1" applyProtection="1">
      <alignment horizontal="left" vertical="center"/>
      <protection locked="0"/>
    </xf>
    <xf numFmtId="0" fontId="11" fillId="0" borderId="0" xfId="0" applyFont="1" applyAlignment="1" applyProtection="1">
      <alignment vertical="center" wrapText="1"/>
      <protection locked="0"/>
    </xf>
    <xf numFmtId="0" fontId="0" fillId="0" borderId="0" xfId="0" applyProtection="1">
      <protection locked="0"/>
    </xf>
    <xf numFmtId="0" fontId="11" fillId="0" borderId="0" xfId="0" applyFont="1" applyAlignment="1" applyProtection="1">
      <alignment horizontal="center" vertical="center"/>
      <protection locked="0"/>
    </xf>
    <xf numFmtId="0" fontId="21" fillId="0" borderId="0" xfId="0" applyFont="1" applyAlignment="1" applyProtection="1">
      <alignment vertical="center" wrapText="1"/>
      <protection locked="0"/>
    </xf>
    <xf numFmtId="0" fontId="12" fillId="3" borderId="2" xfId="0" applyFont="1" applyFill="1" applyBorder="1" applyAlignment="1" applyProtection="1">
      <alignment horizontal="center" vertical="center" wrapText="1"/>
      <protection locked="0"/>
    </xf>
    <xf numFmtId="0" fontId="12" fillId="7" borderId="3" xfId="0" applyFont="1" applyFill="1" applyBorder="1" applyAlignment="1" applyProtection="1">
      <alignment horizontal="center" vertical="center"/>
      <protection locked="0"/>
    </xf>
    <xf numFmtId="2" fontId="12" fillId="7" borderId="3" xfId="0" applyNumberFormat="1" applyFont="1" applyFill="1" applyBorder="1" applyAlignment="1" applyProtection="1">
      <alignment horizontal="center" vertical="center"/>
      <protection locked="0"/>
    </xf>
    <xf numFmtId="164" fontId="12" fillId="7" borderId="3" xfId="0" applyNumberFormat="1" applyFont="1" applyFill="1" applyBorder="1" applyAlignment="1" applyProtection="1">
      <alignment horizontal="center" vertical="center"/>
      <protection locked="0"/>
    </xf>
    <xf numFmtId="1" fontId="12" fillId="7" borderId="3" xfId="0" applyNumberFormat="1" applyFont="1" applyFill="1" applyBorder="1" applyAlignment="1" applyProtection="1">
      <alignment horizontal="center" vertical="center"/>
      <protection locked="0"/>
    </xf>
    <xf numFmtId="0" fontId="24" fillId="0" borderId="2" xfId="0" applyFont="1" applyFill="1" applyBorder="1" applyAlignment="1" applyProtection="1">
      <alignment horizontal="center" vertical="center" wrapText="1"/>
      <protection locked="0"/>
    </xf>
    <xf numFmtId="14" fontId="24" fillId="0" borderId="2" xfId="0" applyNumberFormat="1" applyFont="1" applyFill="1" applyBorder="1" applyAlignment="1" applyProtection="1">
      <alignment horizontal="center" vertical="center" wrapText="1"/>
      <protection locked="0"/>
    </xf>
    <xf numFmtId="2" fontId="26" fillId="0" borderId="2" xfId="0" applyNumberFormat="1" applyFont="1" applyFill="1" applyBorder="1" applyAlignment="1" applyProtection="1">
      <alignment horizontal="center" vertical="center" wrapText="1"/>
      <protection locked="0"/>
    </xf>
    <xf numFmtId="170" fontId="26" fillId="0" borderId="2" xfId="0" applyNumberFormat="1" applyFont="1" applyFill="1" applyBorder="1" applyAlignment="1" applyProtection="1">
      <alignment horizontal="center" vertical="center" wrapText="1"/>
      <protection locked="0"/>
    </xf>
    <xf numFmtId="4" fontId="26" fillId="0" borderId="2" xfId="0" applyNumberFormat="1" applyFont="1" applyFill="1" applyBorder="1" applyAlignment="1" applyProtection="1">
      <alignment horizontal="center" vertical="center" wrapText="1"/>
      <protection locked="0"/>
    </xf>
    <xf numFmtId="14" fontId="25" fillId="0" borderId="2" xfId="0" applyNumberFormat="1"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protection locked="0"/>
    </xf>
    <xf numFmtId="0" fontId="25" fillId="0" borderId="2" xfId="0" applyFont="1" applyFill="1" applyBorder="1" applyAlignment="1" applyProtection="1">
      <alignment horizontal="center" vertical="center" wrapText="1"/>
      <protection locked="0"/>
    </xf>
    <xf numFmtId="0" fontId="11" fillId="0" borderId="0" xfId="0" applyFont="1" applyFill="1" applyAlignment="1" applyProtection="1">
      <alignment horizontal="center" vertical="center"/>
      <protection locked="0"/>
    </xf>
    <xf numFmtId="14" fontId="11" fillId="0" borderId="0" xfId="0" applyNumberFormat="1" applyFont="1" applyAlignment="1" applyProtection="1">
      <alignment horizontal="center" vertical="center"/>
      <protection locked="0"/>
    </xf>
    <xf numFmtId="0" fontId="26" fillId="0" borderId="0" xfId="0" applyFont="1" applyAlignment="1" applyProtection="1">
      <alignment horizontal="center" vertical="center"/>
      <protection locked="0"/>
    </xf>
    <xf numFmtId="4" fontId="26" fillId="0" borderId="0" xfId="0" applyNumberFormat="1" applyFont="1" applyAlignment="1" applyProtection="1">
      <alignment horizontal="center" vertical="center"/>
      <protection locked="0"/>
    </xf>
    <xf numFmtId="0" fontId="12" fillId="3" borderId="2" xfId="0" applyFont="1" applyFill="1" applyBorder="1" applyAlignment="1" applyProtection="1">
      <alignment vertical="center"/>
    </xf>
    <xf numFmtId="0" fontId="11" fillId="0" borderId="0" xfId="0" applyFont="1" applyFill="1" applyAlignment="1" applyProtection="1">
      <alignment vertical="center" wrapText="1"/>
    </xf>
    <xf numFmtId="0" fontId="11" fillId="0" borderId="0" xfId="0" applyFont="1" applyAlignment="1" applyProtection="1">
      <alignment vertical="center" wrapText="1"/>
    </xf>
    <xf numFmtId="0" fontId="0" fillId="0" borderId="0" xfId="0" applyProtection="1"/>
    <xf numFmtId="0" fontId="22" fillId="8" borderId="2" xfId="0" applyFont="1" applyFill="1" applyBorder="1" applyAlignment="1" applyProtection="1">
      <alignment horizontal="center" vertical="center"/>
    </xf>
    <xf numFmtId="0" fontId="11" fillId="0" borderId="0" xfId="0" applyFont="1" applyAlignment="1" applyProtection="1">
      <alignment horizontal="center" vertical="center"/>
    </xf>
    <xf numFmtId="165" fontId="13" fillId="8" borderId="2" xfId="0" applyNumberFormat="1" applyFont="1" applyFill="1" applyBorder="1" applyAlignment="1" applyProtection="1">
      <alignment vertical="center"/>
    </xf>
    <xf numFmtId="0" fontId="21" fillId="0" borderId="0" xfId="0" applyFont="1" applyFill="1" applyAlignment="1" applyProtection="1">
      <alignment vertical="center" wrapText="1"/>
    </xf>
    <xf numFmtId="0" fontId="21" fillId="0" borderId="0" xfId="0" applyFont="1" applyFill="1" applyAlignment="1" applyProtection="1">
      <alignment horizontal="left" vertical="center" wrapText="1"/>
    </xf>
    <xf numFmtId="0" fontId="30" fillId="0" borderId="0" xfId="0" applyFont="1" applyAlignment="1">
      <alignment wrapText="1"/>
    </xf>
    <xf numFmtId="0" fontId="30" fillId="0" borderId="0" xfId="0" applyFont="1"/>
    <xf numFmtId="0" fontId="31" fillId="0" borderId="0" xfId="0" applyFont="1"/>
    <xf numFmtId="0" fontId="32" fillId="0" borderId="0" xfId="0" applyFont="1"/>
    <xf numFmtId="0" fontId="33" fillId="0" borderId="0" xfId="0" applyFont="1"/>
    <xf numFmtId="0" fontId="31" fillId="0" borderId="2" xfId="0" applyFont="1" applyBorder="1"/>
    <xf numFmtId="0" fontId="32" fillId="0" borderId="2" xfId="0" applyFont="1" applyBorder="1" applyAlignment="1">
      <alignment wrapText="1"/>
    </xf>
    <xf numFmtId="0" fontId="32" fillId="0" borderId="2" xfId="0" applyFont="1" applyBorder="1"/>
    <xf numFmtId="0" fontId="32" fillId="0" borderId="2" xfId="0" applyFont="1" applyBorder="1" applyAlignment="1">
      <alignment horizontal="left" wrapText="1"/>
    </xf>
    <xf numFmtId="0" fontId="31" fillId="0" borderId="0" xfId="0" applyFont="1" applyAlignment="1">
      <alignment vertical="center"/>
    </xf>
    <xf numFmtId="0" fontId="33" fillId="0" borderId="0" xfId="0" applyFont="1" applyAlignment="1">
      <alignment vertical="center"/>
    </xf>
    <xf numFmtId="0" fontId="32" fillId="0" borderId="0" xfId="0" applyFont="1" applyAlignment="1">
      <alignment vertical="center"/>
    </xf>
    <xf numFmtId="0" fontId="31" fillId="0" borderId="2" xfId="0" applyFont="1" applyBorder="1" applyAlignment="1">
      <alignment wrapText="1"/>
    </xf>
    <xf numFmtId="0" fontId="20" fillId="11" borderId="0" xfId="0" applyFont="1" applyFill="1" applyAlignment="1" applyProtection="1">
      <alignment horizontal="left" vertical="center" wrapText="1"/>
    </xf>
    <xf numFmtId="0" fontId="28" fillId="11" borderId="0" xfId="0" applyFont="1" applyFill="1" applyAlignment="1" applyProtection="1">
      <alignment horizontal="left" vertical="center" wrapText="1"/>
    </xf>
    <xf numFmtId="10" fontId="4" fillId="0" borderId="2" xfId="0" applyNumberFormat="1" applyFont="1" applyBorder="1" applyAlignment="1">
      <alignment horizontal="center" vertical="center"/>
    </xf>
    <xf numFmtId="0" fontId="12" fillId="3" borderId="2" xfId="0" applyFont="1" applyFill="1" applyBorder="1" applyAlignment="1">
      <alignment horizontal="center" vertical="center" wrapText="1"/>
    </xf>
    <xf numFmtId="0" fontId="4" fillId="0" borderId="2" xfId="0" quotePrefix="1" applyFont="1" applyBorder="1" applyAlignment="1">
      <alignment horizontal="left" vertical="center"/>
    </xf>
    <xf numFmtId="0" fontId="12" fillId="6" borderId="2" xfId="0" quotePrefix="1" applyFont="1" applyFill="1" applyBorder="1" applyAlignment="1">
      <alignment horizontal="right" vertical="center"/>
    </xf>
    <xf numFmtId="0" fontId="8" fillId="0" borderId="0" xfId="0" quotePrefix="1" applyFont="1" applyAlignment="1" applyProtection="1">
      <alignment horizontal="left" vertical="center"/>
    </xf>
    <xf numFmtId="0" fontId="6" fillId="0" borderId="0" xfId="0" quotePrefix="1" applyFont="1" applyAlignment="1" applyProtection="1">
      <alignment horizontal="left" vertical="center" wrapText="1"/>
    </xf>
    <xf numFmtId="0" fontId="12" fillId="3" borderId="2" xfId="0" quotePrefix="1" applyFont="1" applyFill="1" applyBorder="1" applyAlignment="1" applyProtection="1">
      <alignment horizontal="center" vertical="center" wrapText="1"/>
      <protection locked="0"/>
    </xf>
    <xf numFmtId="0" fontId="31" fillId="0" borderId="0" xfId="0" quotePrefix="1" applyFont="1" applyAlignment="1">
      <alignment horizontal="left" vertical="center"/>
    </xf>
    <xf numFmtId="0" fontId="12" fillId="3" borderId="2" xfId="0" quotePrefix="1" applyFont="1" applyFill="1" applyBorder="1" applyAlignment="1">
      <alignment horizontal="center" vertical="center" wrapText="1"/>
    </xf>
    <xf numFmtId="0" fontId="15" fillId="0" borderId="0" xfId="0" quotePrefix="1" applyFont="1" applyAlignment="1">
      <alignment horizontal="left" vertical="center"/>
    </xf>
    <xf numFmtId="0" fontId="14" fillId="8" borderId="2" xfId="0" quotePrefix="1" applyFont="1" applyFill="1" applyBorder="1" applyAlignment="1">
      <alignment horizontal="left" vertical="center"/>
    </xf>
    <xf numFmtId="0" fontId="12" fillId="10" borderId="2" xfId="0" applyFont="1" applyFill="1" applyBorder="1" applyAlignment="1">
      <alignment horizontal="center" vertical="top"/>
    </xf>
    <xf numFmtId="0" fontId="12" fillId="3" borderId="2" xfId="0" applyFont="1" applyFill="1" applyBorder="1" applyAlignment="1">
      <alignment horizontal="left" vertical="center"/>
    </xf>
    <xf numFmtId="0" fontId="12" fillId="6" borderId="0" xfId="0" applyFont="1" applyFill="1" applyBorder="1" applyAlignment="1">
      <alignment horizontal="center" vertical="center" wrapText="1"/>
    </xf>
    <xf numFmtId="0" fontId="4" fillId="0" borderId="0" xfId="0" applyFont="1" applyAlignment="1" applyProtection="1">
      <alignment vertical="center"/>
      <protection locked="0"/>
    </xf>
    <xf numFmtId="0" fontId="29" fillId="0" borderId="5" xfId="0" applyFont="1" applyFill="1" applyBorder="1" applyAlignment="1" applyProtection="1">
      <alignment horizontal="left" vertical="center" wrapText="1"/>
    </xf>
    <xf numFmtId="0" fontId="32" fillId="0" borderId="0" xfId="0" quotePrefix="1" applyFont="1" applyAlignment="1">
      <alignment horizontal="left" vertical="center" wrapText="1"/>
    </xf>
    <xf numFmtId="0" fontId="32" fillId="0" borderId="0" xfId="0" applyFont="1" applyAlignment="1">
      <alignment horizontal="left" vertical="center" wrapText="1"/>
    </xf>
    <xf numFmtId="0" fontId="32" fillId="0" borderId="0" xfId="0" applyFont="1" applyAlignment="1">
      <alignment horizontal="left" wrapText="1"/>
    </xf>
    <xf numFmtId="0" fontId="12" fillId="3" borderId="2" xfId="0" applyFont="1" applyFill="1" applyBorder="1" applyAlignment="1" applyProtection="1">
      <alignment horizontal="left" vertical="center"/>
    </xf>
    <xf numFmtId="0" fontId="12" fillId="6" borderId="0" xfId="0" applyFont="1" applyFill="1" applyBorder="1" applyAlignment="1" applyProtection="1">
      <alignment horizontal="center" vertical="center" wrapText="1"/>
    </xf>
    <xf numFmtId="0" fontId="12" fillId="6" borderId="0" xfId="0" quotePrefix="1" applyFont="1" applyFill="1" applyBorder="1" applyAlignment="1">
      <alignment horizontal="center" vertical="center" wrapText="1"/>
    </xf>
    <xf numFmtId="0" fontId="12" fillId="6" borderId="2" xfId="0" applyFont="1" applyFill="1" applyBorder="1" applyAlignment="1">
      <alignment horizontal="center" vertical="center" wrapText="1"/>
    </xf>
    <xf numFmtId="0" fontId="14" fillId="8" borderId="6" xfId="0" applyFont="1" applyFill="1" applyBorder="1" applyAlignment="1">
      <alignment horizontal="center" vertical="center"/>
    </xf>
    <xf numFmtId="0" fontId="14" fillId="8" borderId="7" xfId="0" applyFont="1" applyFill="1" applyBorder="1" applyAlignment="1">
      <alignment horizontal="center" vertical="center"/>
    </xf>
    <xf numFmtId="0" fontId="12" fillId="3" borderId="2" xfId="0" applyFont="1" applyFill="1" applyBorder="1" applyAlignment="1">
      <alignment horizontal="center" vertical="center" wrapText="1"/>
    </xf>
  </cellXfs>
  <cellStyles count="5">
    <cellStyle name="Comma" xfId="1" builtinId="3"/>
    <cellStyle name="Input" xfId="3" builtinId="20"/>
    <cellStyle name="Normal" xfId="0" builtinId="0"/>
    <cellStyle name="Normal 2 2" xfId="4" xr:uid="{00000000-0005-0000-0000-000003000000}"/>
    <cellStyle name="Percent" xfId="2" builtinId="5"/>
  </cellStyles>
  <dxfs count="12">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xlb/AppData/Roaming/OpenText/OTEdit/EC_123456/c11410878/C3S_312b_Lot4_EODC_Annex_2_List_Deliverables_3.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xlb/AppData/Roaming/OpenText/OTEdit/EC_123456/c11410878/ECMWF_C3S_312b_lot4_planning_version_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version_history"/>
      <sheetName val="Deliverables"/>
      <sheetName val="Checks"/>
      <sheetName val="WP Effort &amp; Cost"/>
      <sheetName val="Timeline of Deliverables"/>
      <sheetName val="Payment Timeline 3.0"/>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history"/>
      <sheetName val="Proposal Completion Timeline"/>
      <sheetName val="Proposal Partner Input"/>
      <sheetName val="ECV budget"/>
      <sheetName val="Summary Costs"/>
      <sheetName val="Roles and Costs"/>
      <sheetName val="Project Partner Contact Details"/>
      <sheetName val="Effort FTE Calcu"/>
      <sheetName val="TEmp"/>
      <sheetName val="SubContract_Details"/>
      <sheetName val="Top Level WP and Deliverables"/>
      <sheetName val="Time Effort &amp; Meeting Plan"/>
      <sheetName val="C3S 312b Deliverables"/>
      <sheetName val="Gantt Chart"/>
      <sheetName val="WP responsible"/>
      <sheetName val="Meeting Plan and Travel Costs"/>
      <sheetName val="Final_Milestone_Payment_Plan"/>
      <sheetName val="ECV Product Specification"/>
      <sheetName val="GCOS ECV Variables Tb 25 (2016)"/>
      <sheetName val="Milestone Payment Plan"/>
      <sheetName val="Controls and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30"/>
  <sheetViews>
    <sheetView tabSelected="1" zoomScale="112" zoomScaleNormal="112" workbookViewId="0">
      <selection activeCell="C26" sqref="C26"/>
    </sheetView>
  </sheetViews>
  <sheetFormatPr defaultColWidth="9.140625" defaultRowHeight="15.6"/>
  <cols>
    <col min="1" max="1" width="3.140625" style="57" customWidth="1"/>
    <col min="2" max="2" width="20.5703125" style="59" customWidth="1"/>
    <col min="3" max="3" width="190" style="57" bestFit="1" customWidth="1"/>
    <col min="4" max="16384" width="9.140625" style="57"/>
  </cols>
  <sheetData>
    <row r="1" spans="1:3" ht="33.75" customHeight="1">
      <c r="A1" s="55"/>
      <c r="B1" s="56" t="s">
        <v>0</v>
      </c>
      <c r="C1" s="47"/>
    </row>
    <row r="2" spans="1:3" ht="35.25" customHeight="1">
      <c r="A2" s="55"/>
      <c r="B2" s="56" t="s">
        <v>1</v>
      </c>
      <c r="C2" s="47"/>
    </row>
    <row r="3" spans="1:3" ht="36" customHeight="1">
      <c r="B3" s="58" t="s">
        <v>2</v>
      </c>
      <c r="C3" s="48"/>
    </row>
    <row r="5" spans="1:3">
      <c r="C5" s="60" t="s">
        <v>3</v>
      </c>
    </row>
    <row r="6" spans="1:3">
      <c r="C6" s="57" t="s">
        <v>4</v>
      </c>
    </row>
    <row r="7" spans="1:3">
      <c r="C7" s="57" t="s">
        <v>5</v>
      </c>
    </row>
    <row r="8" spans="1:3">
      <c r="C8" s="61" t="s">
        <v>6</v>
      </c>
    </row>
    <row r="9" spans="1:3">
      <c r="C9" s="61" t="s">
        <v>7</v>
      </c>
    </row>
    <row r="10" spans="1:3">
      <c r="C10" s="150" t="s">
        <v>8</v>
      </c>
    </row>
    <row r="12" spans="1:3">
      <c r="C12" s="60" t="s">
        <v>9</v>
      </c>
    </row>
    <row r="13" spans="1:3">
      <c r="C13" s="62" t="s">
        <v>10</v>
      </c>
    </row>
    <row r="14" spans="1:3">
      <c r="B14" s="59" t="s">
        <v>11</v>
      </c>
      <c r="C14" s="63" t="s">
        <v>12</v>
      </c>
    </row>
    <row r="15" spans="1:3">
      <c r="B15" s="59" t="s">
        <v>13</v>
      </c>
      <c r="C15" s="151" t="s">
        <v>14</v>
      </c>
    </row>
    <row r="16" spans="1:3">
      <c r="B16" s="59" t="s">
        <v>15</v>
      </c>
      <c r="C16" s="57" t="s">
        <v>16</v>
      </c>
    </row>
    <row r="17" spans="2:3">
      <c r="B17" s="59" t="s">
        <v>17</v>
      </c>
      <c r="C17" s="57" t="s">
        <v>18</v>
      </c>
    </row>
    <row r="18" spans="2:3">
      <c r="B18" s="96" t="s">
        <v>19</v>
      </c>
      <c r="C18" s="97" t="s">
        <v>20</v>
      </c>
    </row>
    <row r="19" spans="2:3">
      <c r="B19" s="96" t="s">
        <v>21</v>
      </c>
      <c r="C19" s="97" t="s">
        <v>22</v>
      </c>
    </row>
    <row r="20" spans="2:3">
      <c r="B20" s="96" t="s">
        <v>23</v>
      </c>
      <c r="C20" s="97" t="s">
        <v>24</v>
      </c>
    </row>
    <row r="21" spans="2:3">
      <c r="B21" s="59" t="s">
        <v>25</v>
      </c>
      <c r="C21" s="63" t="s">
        <v>26</v>
      </c>
    </row>
    <row r="26" spans="2:3">
      <c r="C26"/>
    </row>
    <row r="27" spans="2:3">
      <c r="C27"/>
    </row>
    <row r="28" spans="2:3">
      <c r="C28"/>
    </row>
    <row r="29" spans="2:3">
      <c r="C29"/>
    </row>
    <row r="30" spans="2:3">
      <c r="C30"/>
    </row>
  </sheetData>
  <sheetProtection selectLockedCells="1" autoFilter="0"/>
  <pageMargins left="0" right="0.70866141732283472" top="0.74803149606299213" bottom="0.74803149606299213" header="0.31496062992125984" footer="0.31496062992125984"/>
  <pageSetup paperSize="9" scale="66" orientation="landscape" r:id="rId1"/>
  <headerFooter>
    <oddFooter>&amp;CCONFIDENTIAL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M51"/>
  <sheetViews>
    <sheetView topLeftCell="B3" workbookViewId="0">
      <selection activeCell="B17" sqref="B17"/>
    </sheetView>
  </sheetViews>
  <sheetFormatPr defaultColWidth="9.140625" defaultRowHeight="13.15"/>
  <cols>
    <col min="1" max="1" width="4.140625" style="1" customWidth="1"/>
    <col min="2" max="2" width="22.7109375" style="1" customWidth="1"/>
    <col min="3" max="8" width="16.140625" style="1" customWidth="1"/>
    <col min="9" max="9" width="14.28515625" style="1" bestFit="1" customWidth="1"/>
    <col min="10" max="10" width="17.85546875" style="1" bestFit="1" customWidth="1"/>
    <col min="11" max="11" width="10.5703125" style="1" customWidth="1"/>
    <col min="12" max="12" width="12.42578125" style="1" bestFit="1" customWidth="1"/>
    <col min="13" max="13" width="16.85546875" style="1" customWidth="1"/>
    <col min="14" max="16384" width="9.140625" style="1"/>
  </cols>
  <sheetData>
    <row r="2" spans="2:13" s="7" customFormat="1" ht="15" customHeight="1">
      <c r="B2" s="10" t="s">
        <v>27</v>
      </c>
      <c r="C2" s="158" t="str">
        <f>IF(ISBLANK(NOTES!C1),"",(NOTES!C1))</f>
        <v/>
      </c>
      <c r="D2" s="158"/>
      <c r="F2" s="159" t="s">
        <v>172</v>
      </c>
      <c r="G2" s="159"/>
      <c r="H2" s="159"/>
      <c r="I2" s="159"/>
      <c r="J2" s="159"/>
      <c r="K2" s="159"/>
      <c r="L2" s="159"/>
      <c r="M2" s="159"/>
    </row>
    <row r="3" spans="2:13" s="7" customFormat="1" ht="13.9">
      <c r="B3" s="149" t="s">
        <v>29</v>
      </c>
      <c r="C3" s="158" t="str">
        <f>IF(ISBLANK(NOTES!C3),"",(NOTES!C3))</f>
        <v/>
      </c>
      <c r="D3" s="158"/>
    </row>
    <row r="5" spans="2:13" s="7" customFormat="1" ht="25.5" customHeight="1">
      <c r="D5" s="147" t="s">
        <v>133</v>
      </c>
      <c r="E5" s="147" t="s">
        <v>138</v>
      </c>
      <c r="F5" s="147" t="s">
        <v>141</v>
      </c>
      <c r="G5" s="147" t="s">
        <v>136</v>
      </c>
      <c r="H5" s="147" t="s">
        <v>163</v>
      </c>
      <c r="I5" s="147" t="s">
        <v>145</v>
      </c>
      <c r="J5" s="147" t="s">
        <v>173</v>
      </c>
    </row>
    <row r="6" spans="2:13" s="7" customFormat="1" ht="14.45">
      <c r="D6" s="9">
        <f>'Summary per type of costs'!D6</f>
        <v>0</v>
      </c>
      <c r="E6" s="9">
        <f>'Summary per type of costs'!E6</f>
        <v>0</v>
      </c>
      <c r="F6" s="9">
        <f>'Summary per type of costs'!F6</f>
        <v>0</v>
      </c>
      <c r="G6" s="9">
        <f>'Summary per type of costs'!G6</f>
        <v>0</v>
      </c>
      <c r="H6" s="9">
        <f>'Summary per type of costs'!H6</f>
        <v>0</v>
      </c>
      <c r="I6" s="9">
        <f>'Summary per type of costs'!I6</f>
        <v>0</v>
      </c>
      <c r="J6" s="93">
        <f>SUM(D6:I6)</f>
        <v>0</v>
      </c>
      <c r="K6"/>
      <c r="L6"/>
    </row>
    <row r="7" spans="2:13" s="7" customFormat="1" ht="14.45">
      <c r="D7" s="17" t="str">
        <f>'Summary per type of costs'!D7</f>
        <v/>
      </c>
      <c r="E7" s="17" t="str">
        <f>'Summary per type of costs'!E7</f>
        <v/>
      </c>
      <c r="F7" s="17" t="str">
        <f>'Summary per type of costs'!F7</f>
        <v/>
      </c>
      <c r="G7" s="17" t="str">
        <f>'Summary per type of costs'!G7</f>
        <v/>
      </c>
      <c r="H7" s="17" t="str">
        <f>'Summary per type of costs'!H7</f>
        <v/>
      </c>
      <c r="I7" s="17" t="str">
        <f>'Summary per type of costs'!I7</f>
        <v/>
      </c>
      <c r="J7" s="17">
        <f>SUM(D7:I7)</f>
        <v>0</v>
      </c>
      <c r="K7"/>
      <c r="L7"/>
    </row>
    <row r="8" spans="2:13" customFormat="1" ht="14.45"/>
    <row r="9" spans="2:13" s="7" customFormat="1" ht="13.9">
      <c r="B9" s="171" t="s">
        <v>174</v>
      </c>
      <c r="C9" s="171"/>
      <c r="D9" s="9">
        <f>SUM(D11:D21)</f>
        <v>0</v>
      </c>
      <c r="E9" s="9">
        <f t="shared" ref="E9:L9" si="0">SUM(E11:E21)</f>
        <v>0</v>
      </c>
      <c r="F9" s="9">
        <f t="shared" si="0"/>
        <v>0</v>
      </c>
      <c r="G9" s="9">
        <f t="shared" si="0"/>
        <v>0</v>
      </c>
      <c r="H9" s="9">
        <f t="shared" si="0"/>
        <v>0</v>
      </c>
      <c r="I9" s="9">
        <f t="shared" si="0"/>
        <v>0</v>
      </c>
      <c r="J9" s="9">
        <f t="shared" si="0"/>
        <v>0</v>
      </c>
      <c r="K9" s="9">
        <f t="shared" si="0"/>
        <v>0</v>
      </c>
      <c r="L9" s="9">
        <f t="shared" si="0"/>
        <v>0</v>
      </c>
    </row>
    <row r="10" spans="2:13" s="7" customFormat="1" ht="27.6">
      <c r="B10" s="147" t="s">
        <v>175</v>
      </c>
      <c r="C10" s="147" t="s">
        <v>176</v>
      </c>
      <c r="D10" s="147" t="s">
        <v>133</v>
      </c>
      <c r="E10" s="147" t="s">
        <v>138</v>
      </c>
      <c r="F10" s="147" t="s">
        <v>141</v>
      </c>
      <c r="G10" s="147" t="s">
        <v>136</v>
      </c>
      <c r="H10" s="147" t="s">
        <v>163</v>
      </c>
      <c r="I10" s="147" t="s">
        <v>145</v>
      </c>
      <c r="J10" s="147" t="s">
        <v>177</v>
      </c>
      <c r="K10" s="147" t="s">
        <v>178</v>
      </c>
      <c r="L10" s="147" t="s">
        <v>150</v>
      </c>
      <c r="M10" s="147" t="s">
        <v>179</v>
      </c>
    </row>
    <row r="11" spans="2:13">
      <c r="B11" s="16" t="s">
        <v>180</v>
      </c>
      <c r="C11" s="5"/>
      <c r="D11" s="5"/>
      <c r="E11" s="5"/>
      <c r="F11" s="5"/>
      <c r="G11" s="5"/>
      <c r="H11" s="5"/>
      <c r="I11" s="20"/>
      <c r="J11" s="20">
        <f>SUM(D11:I11)</f>
        <v>0</v>
      </c>
      <c r="K11" s="20"/>
      <c r="L11" s="20"/>
      <c r="M11" s="20"/>
    </row>
    <row r="12" spans="2:13">
      <c r="B12" s="16" t="s">
        <v>181</v>
      </c>
      <c r="C12" s="5"/>
      <c r="D12" s="5"/>
      <c r="E12" s="5"/>
      <c r="F12" s="5"/>
      <c r="G12" s="5"/>
      <c r="H12" s="5"/>
      <c r="I12" s="20"/>
      <c r="J12" s="20">
        <f t="shared" ref="J12:J21" si="1">SUM(D12:I12)</f>
        <v>0</v>
      </c>
      <c r="K12" s="20"/>
      <c r="L12" s="20"/>
      <c r="M12" s="20"/>
    </row>
    <row r="13" spans="2:13">
      <c r="B13" s="16" t="s">
        <v>182</v>
      </c>
      <c r="C13" s="5"/>
      <c r="D13" s="5"/>
      <c r="E13" s="5"/>
      <c r="F13" s="5"/>
      <c r="G13" s="5"/>
      <c r="H13" s="5"/>
      <c r="I13" s="20"/>
      <c r="J13" s="20">
        <f t="shared" si="1"/>
        <v>0</v>
      </c>
      <c r="K13" s="20"/>
      <c r="L13" s="20"/>
      <c r="M13" s="20"/>
    </row>
    <row r="14" spans="2:13">
      <c r="B14" s="16" t="s">
        <v>73</v>
      </c>
      <c r="C14" s="5"/>
      <c r="D14" s="5"/>
      <c r="E14" s="5"/>
      <c r="F14" s="5"/>
      <c r="G14" s="5"/>
      <c r="H14" s="5"/>
      <c r="I14" s="20"/>
      <c r="J14" s="20">
        <f t="shared" si="1"/>
        <v>0</v>
      </c>
      <c r="K14" s="20"/>
      <c r="L14" s="20"/>
      <c r="M14" s="20"/>
    </row>
    <row r="15" spans="2:13">
      <c r="B15" s="16"/>
      <c r="C15" s="5"/>
      <c r="D15" s="5"/>
      <c r="E15" s="5"/>
      <c r="F15" s="5"/>
      <c r="G15" s="5"/>
      <c r="H15" s="5"/>
      <c r="I15" s="20"/>
      <c r="J15" s="20">
        <f t="shared" si="1"/>
        <v>0</v>
      </c>
      <c r="K15" s="20"/>
      <c r="L15" s="20"/>
      <c r="M15" s="20"/>
    </row>
    <row r="16" spans="2:13">
      <c r="B16" s="16"/>
      <c r="C16" s="5"/>
      <c r="D16" s="5"/>
      <c r="E16" s="5"/>
      <c r="F16" s="5"/>
      <c r="G16" s="5"/>
      <c r="H16" s="5"/>
      <c r="I16" s="20"/>
      <c r="J16" s="20">
        <f t="shared" si="1"/>
        <v>0</v>
      </c>
      <c r="K16" s="20"/>
      <c r="L16" s="20"/>
      <c r="M16" s="20"/>
    </row>
    <row r="17" spans="2:13">
      <c r="B17" s="16"/>
      <c r="C17" s="5"/>
      <c r="D17" s="5"/>
      <c r="E17" s="5"/>
      <c r="F17" s="5"/>
      <c r="G17" s="5"/>
      <c r="H17" s="5"/>
      <c r="I17" s="20"/>
      <c r="J17" s="20">
        <f t="shared" si="1"/>
        <v>0</v>
      </c>
      <c r="K17" s="20"/>
      <c r="L17" s="20"/>
      <c r="M17" s="20"/>
    </row>
    <row r="18" spans="2:13">
      <c r="B18" s="16"/>
      <c r="C18" s="5"/>
      <c r="D18" s="5"/>
      <c r="E18" s="5"/>
      <c r="F18" s="5"/>
      <c r="G18" s="5"/>
      <c r="H18" s="5"/>
      <c r="I18" s="20"/>
      <c r="J18" s="20">
        <f t="shared" si="1"/>
        <v>0</v>
      </c>
      <c r="K18" s="20"/>
      <c r="L18" s="20"/>
      <c r="M18" s="20"/>
    </row>
    <row r="19" spans="2:13">
      <c r="B19" s="16"/>
      <c r="C19" s="5"/>
      <c r="D19" s="5"/>
      <c r="E19" s="5"/>
      <c r="F19" s="5"/>
      <c r="G19" s="5"/>
      <c r="H19" s="5"/>
      <c r="I19" s="20"/>
      <c r="J19" s="20">
        <f t="shared" si="1"/>
        <v>0</v>
      </c>
      <c r="K19" s="20"/>
      <c r="L19" s="20"/>
      <c r="M19" s="20"/>
    </row>
    <row r="20" spans="2:13">
      <c r="B20" s="16"/>
      <c r="C20" s="5"/>
      <c r="D20" s="5"/>
      <c r="E20" s="5"/>
      <c r="F20" s="5"/>
      <c r="G20" s="5"/>
      <c r="H20" s="5"/>
      <c r="I20" s="20"/>
      <c r="J20" s="20">
        <f t="shared" si="1"/>
        <v>0</v>
      </c>
      <c r="K20" s="20"/>
      <c r="L20" s="20"/>
      <c r="M20" s="20"/>
    </row>
    <row r="21" spans="2:13">
      <c r="B21" s="16"/>
      <c r="C21" s="5"/>
      <c r="D21" s="5"/>
      <c r="E21" s="5"/>
      <c r="F21" s="5"/>
      <c r="G21" s="5"/>
      <c r="H21" s="5"/>
      <c r="I21" s="20"/>
      <c r="J21" s="20">
        <f t="shared" si="1"/>
        <v>0</v>
      </c>
      <c r="K21" s="20"/>
      <c r="L21" s="20"/>
      <c r="M21" s="20"/>
    </row>
    <row r="22" spans="2:13" ht="15.75" customHeight="1">
      <c r="B22" s="6"/>
      <c r="J22" s="18"/>
      <c r="K22" s="18"/>
      <c r="L22" s="18"/>
    </row>
    <row r="24" spans="2:13" ht="13.9">
      <c r="B24" s="171" t="s">
        <v>183</v>
      </c>
      <c r="C24" s="171"/>
      <c r="D24" s="9">
        <f>SUM(D26:D36)</f>
        <v>0</v>
      </c>
      <c r="E24" s="9">
        <f t="shared" ref="E24:L24" si="2">SUM(E26:E36)</f>
        <v>0</v>
      </c>
      <c r="F24" s="9">
        <f t="shared" si="2"/>
        <v>0</v>
      </c>
      <c r="G24" s="9">
        <f t="shared" si="2"/>
        <v>0</v>
      </c>
      <c r="H24" s="9">
        <f t="shared" si="2"/>
        <v>0</v>
      </c>
      <c r="I24" s="9">
        <f t="shared" si="2"/>
        <v>0</v>
      </c>
      <c r="J24" s="9">
        <f t="shared" si="2"/>
        <v>0</v>
      </c>
      <c r="K24" s="9">
        <f t="shared" si="2"/>
        <v>0</v>
      </c>
      <c r="L24" s="9">
        <f t="shared" si="2"/>
        <v>0</v>
      </c>
      <c r="M24" s="7"/>
    </row>
    <row r="25" spans="2:13" ht="27.6">
      <c r="B25" s="147" t="s">
        <v>175</v>
      </c>
      <c r="C25" s="147" t="s">
        <v>176</v>
      </c>
      <c r="D25" s="147" t="s">
        <v>133</v>
      </c>
      <c r="E25" s="147" t="s">
        <v>138</v>
      </c>
      <c r="F25" s="147" t="s">
        <v>141</v>
      </c>
      <c r="G25" s="147" t="s">
        <v>136</v>
      </c>
      <c r="H25" s="147" t="s">
        <v>163</v>
      </c>
      <c r="I25" s="147" t="s">
        <v>145</v>
      </c>
      <c r="J25" s="147" t="s">
        <v>177</v>
      </c>
      <c r="K25" s="147" t="s">
        <v>178</v>
      </c>
      <c r="L25" s="147" t="s">
        <v>150</v>
      </c>
      <c r="M25" s="147" t="s">
        <v>179</v>
      </c>
    </row>
    <row r="26" spans="2:13">
      <c r="B26" s="16" t="s">
        <v>184</v>
      </c>
      <c r="C26" s="5"/>
      <c r="D26" s="5"/>
      <c r="E26" s="5"/>
      <c r="F26" s="5"/>
      <c r="G26" s="5"/>
      <c r="H26" s="5"/>
      <c r="I26" s="20"/>
      <c r="J26" s="20">
        <f>SUM(D26:I26)</f>
        <v>0</v>
      </c>
      <c r="K26" s="20"/>
      <c r="L26" s="20"/>
      <c r="M26" s="20"/>
    </row>
    <row r="27" spans="2:13">
      <c r="B27" s="16" t="s">
        <v>185</v>
      </c>
      <c r="C27" s="5"/>
      <c r="D27" s="5"/>
      <c r="E27" s="5"/>
      <c r="F27" s="5"/>
      <c r="G27" s="5"/>
      <c r="H27" s="5"/>
      <c r="I27" s="20"/>
      <c r="J27" s="20">
        <f t="shared" ref="J27:J36" si="3">SUM(D27:I27)</f>
        <v>0</v>
      </c>
      <c r="K27" s="20"/>
      <c r="L27" s="20"/>
      <c r="M27" s="20"/>
    </row>
    <row r="28" spans="2:13">
      <c r="B28" s="16" t="s">
        <v>186</v>
      </c>
      <c r="C28" s="5"/>
      <c r="D28" s="5"/>
      <c r="E28" s="5"/>
      <c r="F28" s="5"/>
      <c r="G28" s="5"/>
      <c r="H28" s="5"/>
      <c r="I28" s="20"/>
      <c r="J28" s="20">
        <f t="shared" si="3"/>
        <v>0</v>
      </c>
      <c r="K28" s="20"/>
      <c r="L28" s="20"/>
      <c r="M28" s="20"/>
    </row>
    <row r="29" spans="2:13">
      <c r="B29" s="16" t="s">
        <v>73</v>
      </c>
      <c r="C29" s="5"/>
      <c r="D29" s="5"/>
      <c r="E29" s="5"/>
      <c r="F29" s="5"/>
      <c r="G29" s="5"/>
      <c r="H29" s="5"/>
      <c r="I29" s="20"/>
      <c r="J29" s="20">
        <f t="shared" si="3"/>
        <v>0</v>
      </c>
      <c r="K29" s="20"/>
      <c r="L29" s="20"/>
      <c r="M29" s="20"/>
    </row>
    <row r="30" spans="2:13">
      <c r="B30" s="16"/>
      <c r="C30" s="5"/>
      <c r="D30" s="5"/>
      <c r="E30" s="5"/>
      <c r="F30" s="5"/>
      <c r="G30" s="5"/>
      <c r="H30" s="5"/>
      <c r="I30" s="20"/>
      <c r="J30" s="20">
        <f t="shared" si="3"/>
        <v>0</v>
      </c>
      <c r="K30" s="20"/>
      <c r="L30" s="20"/>
      <c r="M30" s="20"/>
    </row>
    <row r="31" spans="2:13">
      <c r="B31" s="16"/>
      <c r="C31" s="5"/>
      <c r="D31" s="5"/>
      <c r="E31" s="5"/>
      <c r="F31" s="5"/>
      <c r="G31" s="5"/>
      <c r="H31" s="5"/>
      <c r="I31" s="20"/>
      <c r="J31" s="20">
        <f t="shared" si="3"/>
        <v>0</v>
      </c>
      <c r="K31" s="20"/>
      <c r="L31" s="20"/>
      <c r="M31" s="20"/>
    </row>
    <row r="32" spans="2:13">
      <c r="B32" s="16"/>
      <c r="C32" s="5"/>
      <c r="D32" s="5"/>
      <c r="E32" s="5"/>
      <c r="F32" s="5"/>
      <c r="G32" s="5"/>
      <c r="H32" s="5"/>
      <c r="I32" s="20"/>
      <c r="J32" s="20">
        <f t="shared" si="3"/>
        <v>0</v>
      </c>
      <c r="K32" s="20"/>
      <c r="L32" s="20"/>
      <c r="M32" s="20"/>
    </row>
    <row r="33" spans="2:13">
      <c r="B33" s="16"/>
      <c r="C33" s="5"/>
      <c r="D33" s="5"/>
      <c r="E33" s="5"/>
      <c r="F33" s="5"/>
      <c r="G33" s="5"/>
      <c r="H33" s="5"/>
      <c r="I33" s="20"/>
      <c r="J33" s="20">
        <f t="shared" si="3"/>
        <v>0</v>
      </c>
      <c r="K33" s="20"/>
      <c r="L33" s="20"/>
      <c r="M33" s="20"/>
    </row>
    <row r="34" spans="2:13">
      <c r="B34" s="16"/>
      <c r="C34" s="5"/>
      <c r="D34" s="5"/>
      <c r="E34" s="5"/>
      <c r="F34" s="5"/>
      <c r="G34" s="5"/>
      <c r="H34" s="5"/>
      <c r="I34" s="20"/>
      <c r="J34" s="20">
        <f t="shared" si="3"/>
        <v>0</v>
      </c>
      <c r="K34" s="20"/>
      <c r="L34" s="20"/>
      <c r="M34" s="20"/>
    </row>
    <row r="35" spans="2:13">
      <c r="B35" s="16"/>
      <c r="C35" s="5"/>
      <c r="D35" s="5"/>
      <c r="E35" s="5"/>
      <c r="F35" s="5"/>
      <c r="G35" s="5"/>
      <c r="H35" s="5"/>
      <c r="I35" s="20"/>
      <c r="J35" s="20">
        <f t="shared" si="3"/>
        <v>0</v>
      </c>
      <c r="K35" s="20"/>
      <c r="L35" s="20"/>
      <c r="M35" s="20"/>
    </row>
    <row r="36" spans="2:13">
      <c r="B36" s="16"/>
      <c r="C36" s="5"/>
      <c r="D36" s="5"/>
      <c r="E36" s="5"/>
      <c r="F36" s="5"/>
      <c r="G36" s="5"/>
      <c r="H36" s="5"/>
      <c r="I36" s="20"/>
      <c r="J36" s="20">
        <f t="shared" si="3"/>
        <v>0</v>
      </c>
      <c r="K36" s="20"/>
      <c r="L36" s="20"/>
      <c r="M36" s="20"/>
    </row>
    <row r="39" spans="2:13" ht="13.9">
      <c r="B39" s="171" t="s">
        <v>187</v>
      </c>
      <c r="C39" s="171"/>
      <c r="D39" s="9">
        <f>SUM(D41:D51)</f>
        <v>0</v>
      </c>
      <c r="E39" s="9">
        <f t="shared" ref="E39:L39" si="4">SUM(E41:E51)</f>
        <v>0</v>
      </c>
      <c r="F39" s="9">
        <f t="shared" si="4"/>
        <v>0</v>
      </c>
      <c r="G39" s="9">
        <f t="shared" si="4"/>
        <v>0</v>
      </c>
      <c r="H39" s="9">
        <f t="shared" si="4"/>
        <v>0</v>
      </c>
      <c r="I39" s="9">
        <f t="shared" si="4"/>
        <v>0</v>
      </c>
      <c r="J39" s="9">
        <f t="shared" si="4"/>
        <v>0</v>
      </c>
      <c r="K39" s="9">
        <f t="shared" si="4"/>
        <v>0</v>
      </c>
      <c r="L39" s="9">
        <f t="shared" si="4"/>
        <v>0</v>
      </c>
      <c r="M39" s="7"/>
    </row>
    <row r="40" spans="2:13" ht="27.6">
      <c r="B40" s="147" t="s">
        <v>175</v>
      </c>
      <c r="C40" s="147" t="s">
        <v>176</v>
      </c>
      <c r="D40" s="147" t="s">
        <v>133</v>
      </c>
      <c r="E40" s="147" t="s">
        <v>138</v>
      </c>
      <c r="F40" s="147" t="s">
        <v>141</v>
      </c>
      <c r="G40" s="147" t="s">
        <v>136</v>
      </c>
      <c r="H40" s="147" t="s">
        <v>163</v>
      </c>
      <c r="I40" s="147" t="s">
        <v>145</v>
      </c>
      <c r="J40" s="147" t="s">
        <v>177</v>
      </c>
      <c r="K40" s="147" t="s">
        <v>178</v>
      </c>
      <c r="L40" s="147" t="s">
        <v>150</v>
      </c>
      <c r="M40" s="147" t="s">
        <v>179</v>
      </c>
    </row>
    <row r="41" spans="2:13">
      <c r="B41" s="16" t="s">
        <v>188</v>
      </c>
      <c r="C41" s="5"/>
      <c r="D41" s="5"/>
      <c r="E41" s="5"/>
      <c r="F41" s="5"/>
      <c r="G41" s="5"/>
      <c r="H41" s="5"/>
      <c r="I41" s="20"/>
      <c r="J41" s="20">
        <f>SUM(D41:I41)</f>
        <v>0</v>
      </c>
      <c r="K41" s="20"/>
      <c r="L41" s="20"/>
      <c r="M41" s="20"/>
    </row>
    <row r="42" spans="2:13">
      <c r="B42" s="16" t="s">
        <v>189</v>
      </c>
      <c r="C42" s="5"/>
      <c r="D42" s="5"/>
      <c r="E42" s="5"/>
      <c r="F42" s="5"/>
      <c r="G42" s="5"/>
      <c r="H42" s="5"/>
      <c r="I42" s="20"/>
      <c r="J42" s="20">
        <f>SUM(D42:I42)</f>
        <v>0</v>
      </c>
      <c r="K42" s="20"/>
      <c r="L42" s="20"/>
      <c r="M42" s="20"/>
    </row>
    <row r="43" spans="2:13">
      <c r="B43" s="16" t="s">
        <v>190</v>
      </c>
      <c r="C43" s="5"/>
      <c r="D43" s="5"/>
      <c r="E43" s="5"/>
      <c r="F43" s="5"/>
      <c r="G43" s="5"/>
      <c r="H43" s="5"/>
      <c r="I43" s="20"/>
      <c r="J43" s="20">
        <f t="shared" ref="J43:J51" si="5">SUM(D43:I43)</f>
        <v>0</v>
      </c>
      <c r="K43" s="20"/>
      <c r="L43" s="20"/>
      <c r="M43" s="20"/>
    </row>
    <row r="44" spans="2:13">
      <c r="B44" s="16" t="s">
        <v>73</v>
      </c>
      <c r="C44" s="5"/>
      <c r="D44" s="5"/>
      <c r="E44" s="5"/>
      <c r="F44" s="5"/>
      <c r="G44" s="5"/>
      <c r="H44" s="5"/>
      <c r="I44" s="20"/>
      <c r="J44" s="20">
        <f t="shared" si="5"/>
        <v>0</v>
      </c>
      <c r="K44" s="20"/>
      <c r="L44" s="20"/>
      <c r="M44" s="20"/>
    </row>
    <row r="45" spans="2:13">
      <c r="B45" s="16"/>
      <c r="C45" s="5"/>
      <c r="D45" s="5"/>
      <c r="E45" s="5"/>
      <c r="F45" s="5"/>
      <c r="G45" s="5"/>
      <c r="H45" s="5"/>
      <c r="I45" s="20"/>
      <c r="J45" s="20">
        <f t="shared" si="5"/>
        <v>0</v>
      </c>
      <c r="K45" s="20"/>
      <c r="L45" s="20"/>
      <c r="M45" s="20"/>
    </row>
    <row r="46" spans="2:13">
      <c r="B46" s="16"/>
      <c r="C46" s="5"/>
      <c r="D46" s="5"/>
      <c r="E46" s="5"/>
      <c r="F46" s="5"/>
      <c r="G46" s="5"/>
      <c r="H46" s="5"/>
      <c r="I46" s="20"/>
      <c r="J46" s="20">
        <f t="shared" si="5"/>
        <v>0</v>
      </c>
      <c r="K46" s="20"/>
      <c r="L46" s="20"/>
      <c r="M46" s="20"/>
    </row>
    <row r="47" spans="2:13">
      <c r="B47" s="16"/>
      <c r="C47" s="5"/>
      <c r="D47" s="5"/>
      <c r="E47" s="5"/>
      <c r="F47" s="5"/>
      <c r="G47" s="5"/>
      <c r="H47" s="5"/>
      <c r="I47" s="20"/>
      <c r="J47" s="20">
        <f t="shared" si="5"/>
        <v>0</v>
      </c>
      <c r="K47" s="20"/>
      <c r="L47" s="20"/>
      <c r="M47" s="20"/>
    </row>
    <row r="48" spans="2:13">
      <c r="B48" s="16"/>
      <c r="C48" s="5"/>
      <c r="D48" s="5"/>
      <c r="E48" s="5"/>
      <c r="F48" s="5"/>
      <c r="G48" s="5"/>
      <c r="H48" s="5"/>
      <c r="I48" s="20"/>
      <c r="J48" s="20">
        <f t="shared" si="5"/>
        <v>0</v>
      </c>
      <c r="K48" s="20"/>
      <c r="L48" s="20"/>
      <c r="M48" s="20"/>
    </row>
    <row r="49" spans="2:13">
      <c r="B49" s="16"/>
      <c r="C49" s="5"/>
      <c r="D49" s="5"/>
      <c r="E49" s="5"/>
      <c r="F49" s="5"/>
      <c r="G49" s="5"/>
      <c r="H49" s="5"/>
      <c r="I49" s="20"/>
      <c r="J49" s="20">
        <f t="shared" si="5"/>
        <v>0</v>
      </c>
      <c r="K49" s="20"/>
      <c r="L49" s="20"/>
      <c r="M49" s="20"/>
    </row>
    <row r="50" spans="2:13">
      <c r="B50" s="16"/>
      <c r="C50" s="5"/>
      <c r="D50" s="5"/>
      <c r="E50" s="5"/>
      <c r="F50" s="5"/>
      <c r="G50" s="5"/>
      <c r="H50" s="5"/>
      <c r="I50" s="20"/>
      <c r="J50" s="20">
        <f t="shared" si="5"/>
        <v>0</v>
      </c>
      <c r="K50" s="20"/>
      <c r="L50" s="20"/>
      <c r="M50" s="20"/>
    </row>
    <row r="51" spans="2:13">
      <c r="B51" s="16"/>
      <c r="C51" s="5"/>
      <c r="D51" s="5"/>
      <c r="E51" s="5"/>
      <c r="F51" s="5"/>
      <c r="G51" s="5"/>
      <c r="H51" s="5"/>
      <c r="I51" s="20"/>
      <c r="J51" s="20">
        <f t="shared" si="5"/>
        <v>0</v>
      </c>
      <c r="K51" s="20"/>
      <c r="L51" s="20"/>
      <c r="M51" s="20"/>
    </row>
  </sheetData>
  <mergeCells count="6">
    <mergeCell ref="F2:M2"/>
    <mergeCell ref="B24:C24"/>
    <mergeCell ref="B39:C39"/>
    <mergeCell ref="C2:D2"/>
    <mergeCell ref="C3:D3"/>
    <mergeCell ref="B9:C9"/>
  </mergeCells>
  <pageMargins left="0.23622047244094491" right="0.23622047244094491" top="0.74803149606299213" bottom="0.74803149606299213" header="0.31496062992125984" footer="0.31496062992125984"/>
  <pageSetup paperSize="9" scale="70" orientation="landscape" r:id="rId1"/>
  <headerFoot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2:F48"/>
  <sheetViews>
    <sheetView workbookViewId="0"/>
  </sheetViews>
  <sheetFormatPr defaultColWidth="9.140625" defaultRowHeight="13.15"/>
  <cols>
    <col min="1" max="16384" width="9.140625" style="46"/>
  </cols>
  <sheetData>
    <row r="22" spans="1:6" ht="14.45">
      <c r="A22"/>
      <c r="B22"/>
      <c r="C22"/>
      <c r="D22"/>
      <c r="E22"/>
      <c r="F22"/>
    </row>
    <row r="23" spans="1:6" ht="14.45">
      <c r="A23"/>
      <c r="B23"/>
      <c r="C23"/>
      <c r="D23"/>
      <c r="E23"/>
      <c r="F23"/>
    </row>
    <row r="24" spans="1:6" ht="14.45">
      <c r="A24"/>
      <c r="B24"/>
      <c r="C24"/>
      <c r="D24"/>
      <c r="E24"/>
      <c r="F24"/>
    </row>
    <row r="25" spans="1:6" ht="14.45">
      <c r="A25"/>
      <c r="B25"/>
      <c r="C25"/>
      <c r="D25"/>
      <c r="E25"/>
      <c r="F25"/>
    </row>
    <row r="26" spans="1:6" ht="14.45">
      <c r="A26"/>
      <c r="B26"/>
      <c r="C26"/>
      <c r="D26"/>
      <c r="E26"/>
      <c r="F26"/>
    </row>
    <row r="27" spans="1:6" ht="14.45">
      <c r="A27"/>
      <c r="B27"/>
      <c r="C27"/>
      <c r="D27"/>
      <c r="E27"/>
      <c r="F27"/>
    </row>
    <row r="28" spans="1:6" ht="14.45">
      <c r="A28"/>
      <c r="B28"/>
      <c r="C28"/>
      <c r="D28"/>
      <c r="E28"/>
      <c r="F28"/>
    </row>
    <row r="29" spans="1:6" ht="14.45">
      <c r="A29"/>
      <c r="B29"/>
      <c r="C29"/>
      <c r="D29"/>
      <c r="E29"/>
      <c r="F29"/>
    </row>
    <row r="30" spans="1:6" ht="14.45">
      <c r="A30"/>
      <c r="B30"/>
      <c r="C30"/>
      <c r="D30"/>
      <c r="E30"/>
      <c r="F30"/>
    </row>
    <row r="31" spans="1:6" ht="14.45">
      <c r="A31"/>
      <c r="B31"/>
      <c r="C31"/>
      <c r="D31"/>
      <c r="E31"/>
      <c r="F31"/>
    </row>
    <row r="32" spans="1:6" ht="14.45">
      <c r="A32"/>
      <c r="B32"/>
      <c r="C32"/>
      <c r="D32"/>
      <c r="E32"/>
      <c r="F32"/>
    </row>
    <row r="33" spans="1:6" ht="14.45">
      <c r="A33"/>
      <c r="B33"/>
      <c r="C33"/>
      <c r="D33"/>
      <c r="E33"/>
      <c r="F33"/>
    </row>
    <row r="34" spans="1:6" ht="14.45">
      <c r="A34"/>
      <c r="B34"/>
      <c r="C34"/>
      <c r="D34"/>
      <c r="E34"/>
      <c r="F34"/>
    </row>
    <row r="35" spans="1:6" ht="14.45">
      <c r="A35"/>
      <c r="B35"/>
      <c r="C35"/>
      <c r="D35"/>
      <c r="E35"/>
      <c r="F35"/>
    </row>
    <row r="36" spans="1:6" ht="14.45">
      <c r="A36"/>
      <c r="B36"/>
      <c r="C36"/>
      <c r="D36"/>
      <c r="E36"/>
      <c r="F36"/>
    </row>
    <row r="37" spans="1:6" ht="14.45">
      <c r="A37"/>
      <c r="B37"/>
      <c r="C37"/>
      <c r="D37"/>
      <c r="E37"/>
      <c r="F37"/>
    </row>
    <row r="38" spans="1:6" ht="14.45">
      <c r="A38"/>
      <c r="B38"/>
      <c r="C38"/>
      <c r="D38"/>
      <c r="E38"/>
      <c r="F38"/>
    </row>
    <row r="39" spans="1:6" ht="14.45">
      <c r="A39"/>
      <c r="B39"/>
      <c r="C39"/>
      <c r="D39"/>
      <c r="E39"/>
      <c r="F39"/>
    </row>
    <row r="40" spans="1:6" ht="14.45">
      <c r="A40"/>
      <c r="B40"/>
      <c r="C40"/>
      <c r="D40"/>
      <c r="E40"/>
      <c r="F40"/>
    </row>
    <row r="41" spans="1:6" ht="14.45">
      <c r="A41"/>
      <c r="B41"/>
      <c r="C41"/>
      <c r="D41"/>
      <c r="E41"/>
      <c r="F41"/>
    </row>
    <row r="42" spans="1:6" ht="14.45">
      <c r="A42"/>
      <c r="B42"/>
      <c r="C42"/>
      <c r="D42"/>
      <c r="E42"/>
      <c r="F42"/>
    </row>
    <row r="43" spans="1:6" ht="14.45">
      <c r="A43"/>
      <c r="B43"/>
      <c r="C43"/>
      <c r="D43"/>
      <c r="E43"/>
      <c r="F43"/>
    </row>
    <row r="44" spans="1:6" ht="14.45">
      <c r="A44"/>
      <c r="B44"/>
      <c r="C44"/>
      <c r="D44"/>
      <c r="E44"/>
      <c r="F44"/>
    </row>
    <row r="45" spans="1:6" ht="14.45">
      <c r="A45"/>
      <c r="B45"/>
      <c r="C45"/>
      <c r="D45"/>
      <c r="E45"/>
      <c r="F45"/>
    </row>
    <row r="46" spans="1:6" ht="14.45">
      <c r="A46"/>
      <c r="B46"/>
      <c r="C46"/>
      <c r="D46"/>
      <c r="E46"/>
      <c r="F46"/>
    </row>
    <row r="47" spans="1:6" ht="14.45">
      <c r="A47"/>
      <c r="B47"/>
      <c r="C47"/>
      <c r="D47"/>
      <c r="E47"/>
      <c r="F47"/>
    </row>
    <row r="48" spans="1:6" ht="14.45">
      <c r="A48"/>
      <c r="B48"/>
      <c r="C48"/>
      <c r="D48"/>
      <c r="E48"/>
      <c r="F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4:I74"/>
  <sheetViews>
    <sheetView workbookViewId="0">
      <selection activeCell="D19" sqref="D19"/>
    </sheetView>
  </sheetViews>
  <sheetFormatPr defaultColWidth="9.140625" defaultRowHeight="13.15"/>
  <cols>
    <col min="1" max="1" width="2.85546875" style="1" customWidth="1"/>
    <col min="2" max="2" width="14.85546875" style="1" customWidth="1"/>
    <col min="3" max="3" width="9.140625" style="1"/>
    <col min="4" max="4" width="16.42578125" style="1" bestFit="1" customWidth="1"/>
    <col min="5" max="6" width="17.85546875" style="1" bestFit="1" customWidth="1"/>
    <col min="7" max="7" width="40.7109375" style="1" customWidth="1"/>
    <col min="8" max="8" width="35.7109375" style="1" customWidth="1"/>
    <col min="9" max="9" width="10.7109375" style="6" customWidth="1"/>
    <col min="10" max="10" width="3.140625" style="1" customWidth="1"/>
    <col min="11" max="16384" width="9.140625" style="1"/>
  </cols>
  <sheetData>
    <row r="4" spans="2:9" ht="13.9">
      <c r="B4" s="39" t="s">
        <v>191</v>
      </c>
    </row>
    <row r="5" spans="2:9">
      <c r="B5" s="40" t="s">
        <v>148</v>
      </c>
      <c r="C5" s="40" t="s">
        <v>192</v>
      </c>
      <c r="D5" s="40" t="s">
        <v>124</v>
      </c>
      <c r="E5" s="40" t="s">
        <v>125</v>
      </c>
      <c r="F5" s="40" t="s">
        <v>193</v>
      </c>
      <c r="G5" s="40" t="s">
        <v>194</v>
      </c>
      <c r="H5" s="40" t="s">
        <v>42</v>
      </c>
      <c r="I5" s="40" t="s">
        <v>45</v>
      </c>
    </row>
    <row r="6" spans="2:9">
      <c r="B6" s="12" t="s">
        <v>67</v>
      </c>
      <c r="C6" s="12">
        <v>2023</v>
      </c>
      <c r="D6" s="2" t="s">
        <v>133</v>
      </c>
      <c r="E6" s="148" t="s">
        <v>162</v>
      </c>
      <c r="F6" s="2" t="s">
        <v>195</v>
      </c>
      <c r="G6" s="2" t="s">
        <v>196</v>
      </c>
      <c r="H6" s="2" t="s">
        <v>197</v>
      </c>
      <c r="I6" s="12" t="s">
        <v>198</v>
      </c>
    </row>
    <row r="7" spans="2:9">
      <c r="B7" s="12" t="s">
        <v>71</v>
      </c>
      <c r="C7" s="12">
        <v>2024</v>
      </c>
      <c r="D7" s="2" t="s">
        <v>138</v>
      </c>
      <c r="E7" s="2" t="s">
        <v>199</v>
      </c>
      <c r="F7" s="2" t="s">
        <v>200</v>
      </c>
      <c r="G7" s="2" t="s">
        <v>201</v>
      </c>
      <c r="H7" s="2" t="s">
        <v>202</v>
      </c>
      <c r="I7" s="12" t="s">
        <v>203</v>
      </c>
    </row>
    <row r="8" spans="2:9">
      <c r="B8" s="12" t="s">
        <v>74</v>
      </c>
      <c r="C8" s="12">
        <v>2025</v>
      </c>
      <c r="D8" s="2" t="s">
        <v>141</v>
      </c>
      <c r="E8" s="2" t="s">
        <v>204</v>
      </c>
      <c r="F8" s="2" t="s">
        <v>205</v>
      </c>
      <c r="G8" s="2" t="s">
        <v>206</v>
      </c>
      <c r="H8" s="2" t="s">
        <v>207</v>
      </c>
      <c r="I8" s="12"/>
    </row>
    <row r="9" spans="2:9">
      <c r="B9" s="12" t="s">
        <v>152</v>
      </c>
      <c r="C9" s="12">
        <v>2026</v>
      </c>
      <c r="D9" s="2" t="s">
        <v>136</v>
      </c>
      <c r="E9" s="2"/>
      <c r="F9" s="2" t="s">
        <v>208</v>
      </c>
      <c r="G9" s="2" t="s">
        <v>145</v>
      </c>
      <c r="H9" s="2" t="s">
        <v>209</v>
      </c>
      <c r="I9" s="12"/>
    </row>
    <row r="10" spans="2:9">
      <c r="B10" s="12" t="s">
        <v>153</v>
      </c>
      <c r="C10" s="12">
        <v>2027</v>
      </c>
      <c r="D10" s="2" t="s">
        <v>143</v>
      </c>
      <c r="E10" s="2"/>
      <c r="F10" s="2" t="s">
        <v>210</v>
      </c>
      <c r="G10" s="2"/>
      <c r="H10" s="2" t="s">
        <v>211</v>
      </c>
      <c r="I10" s="12"/>
    </row>
    <row r="11" spans="2:9">
      <c r="B11" s="12" t="s">
        <v>154</v>
      </c>
      <c r="C11" s="12">
        <v>2028</v>
      </c>
      <c r="D11" s="2" t="s">
        <v>145</v>
      </c>
      <c r="E11" s="2"/>
      <c r="F11" s="2" t="s">
        <v>212</v>
      </c>
      <c r="G11" s="2"/>
      <c r="H11" s="2" t="s">
        <v>213</v>
      </c>
      <c r="I11" s="12"/>
    </row>
    <row r="12" spans="2:9">
      <c r="B12" s="12" t="s">
        <v>155</v>
      </c>
      <c r="C12" s="12">
        <v>2029</v>
      </c>
      <c r="D12" s="2"/>
      <c r="E12" s="2"/>
      <c r="F12" s="2" t="s">
        <v>214</v>
      </c>
      <c r="G12" s="2"/>
      <c r="H12" s="2" t="s">
        <v>215</v>
      </c>
      <c r="I12" s="12"/>
    </row>
    <row r="13" spans="2:9">
      <c r="B13" s="12" t="s">
        <v>156</v>
      </c>
      <c r="C13" s="12">
        <v>2030</v>
      </c>
      <c r="D13" s="2"/>
      <c r="E13" s="2"/>
      <c r="F13" s="2" t="s">
        <v>216</v>
      </c>
      <c r="G13" s="2"/>
      <c r="H13" s="2" t="s">
        <v>217</v>
      </c>
      <c r="I13" s="12"/>
    </row>
    <row r="14" spans="2:9">
      <c r="B14" s="12" t="s">
        <v>157</v>
      </c>
      <c r="C14" s="12">
        <v>2031</v>
      </c>
      <c r="D14" s="2"/>
      <c r="E14" s="2"/>
      <c r="F14" s="2" t="s">
        <v>218</v>
      </c>
      <c r="G14" s="2"/>
      <c r="H14" s="2" t="s">
        <v>219</v>
      </c>
      <c r="I14" s="12"/>
    </row>
    <row r="15" spans="2:9">
      <c r="B15" s="12" t="s">
        <v>158</v>
      </c>
      <c r="C15" s="12">
        <v>2032</v>
      </c>
      <c r="D15" s="2"/>
      <c r="E15" s="2"/>
      <c r="F15" s="2" t="s">
        <v>220</v>
      </c>
      <c r="G15" s="2"/>
      <c r="H15" s="2" t="s">
        <v>221</v>
      </c>
      <c r="I15" s="12"/>
    </row>
    <row r="16" spans="2:9">
      <c r="B16" s="12" t="s">
        <v>159</v>
      </c>
      <c r="C16" s="12">
        <v>2033</v>
      </c>
      <c r="D16" s="2"/>
      <c r="E16" s="2"/>
      <c r="F16" s="2" t="s">
        <v>222</v>
      </c>
      <c r="G16" s="2"/>
      <c r="H16" s="2" t="s">
        <v>223</v>
      </c>
      <c r="I16" s="12"/>
    </row>
    <row r="17" spans="2:9">
      <c r="B17" s="12"/>
      <c r="C17" s="12">
        <v>2034</v>
      </c>
      <c r="D17" s="2"/>
      <c r="E17" s="2"/>
      <c r="F17" s="2" t="s">
        <v>224</v>
      </c>
      <c r="G17" s="2"/>
      <c r="H17" s="2" t="s">
        <v>225</v>
      </c>
      <c r="I17" s="12"/>
    </row>
    <row r="18" spans="2:9">
      <c r="B18" s="12"/>
      <c r="C18" s="12">
        <v>2035</v>
      </c>
      <c r="D18" s="2"/>
      <c r="E18" s="2"/>
      <c r="F18" s="2" t="s">
        <v>226</v>
      </c>
      <c r="G18" s="2"/>
      <c r="H18" s="2" t="s">
        <v>227</v>
      </c>
      <c r="I18" s="12"/>
    </row>
    <row r="19" spans="2:9">
      <c r="B19" s="12"/>
      <c r="D19" s="2"/>
      <c r="E19" s="2"/>
      <c r="F19" s="2" t="s">
        <v>228</v>
      </c>
      <c r="G19" s="2"/>
      <c r="H19" s="2" t="s">
        <v>229</v>
      </c>
      <c r="I19" s="12"/>
    </row>
    <row r="20" spans="2:9">
      <c r="B20" s="12"/>
      <c r="C20" s="2"/>
      <c r="D20" s="2"/>
      <c r="E20" s="2"/>
      <c r="F20" s="2" t="s">
        <v>230</v>
      </c>
      <c r="G20" s="2"/>
      <c r="H20" s="2" t="s">
        <v>231</v>
      </c>
      <c r="I20" s="12"/>
    </row>
    <row r="21" spans="2:9">
      <c r="B21" s="12"/>
      <c r="C21" s="2"/>
      <c r="D21" s="2"/>
      <c r="E21" s="2"/>
      <c r="F21" s="2" t="s">
        <v>232</v>
      </c>
      <c r="G21" s="2"/>
      <c r="H21" s="2" t="s">
        <v>233</v>
      </c>
      <c r="I21" s="12"/>
    </row>
    <row r="22" spans="2:9">
      <c r="B22" s="12"/>
      <c r="C22" s="2"/>
      <c r="D22" s="2"/>
      <c r="E22" s="2"/>
      <c r="F22" s="2" t="s">
        <v>234</v>
      </c>
      <c r="G22" s="2"/>
      <c r="H22" s="2" t="s">
        <v>235</v>
      </c>
      <c r="I22" s="12"/>
    </row>
    <row r="23" spans="2:9">
      <c r="B23" s="12"/>
      <c r="C23" s="2"/>
      <c r="D23" s="2"/>
      <c r="E23" s="2"/>
      <c r="F23" s="2" t="s">
        <v>236</v>
      </c>
      <c r="G23" s="2"/>
      <c r="H23" s="2" t="s">
        <v>237</v>
      </c>
      <c r="I23" s="12"/>
    </row>
    <row r="24" spans="2:9">
      <c r="B24" s="12"/>
      <c r="C24" s="12"/>
      <c r="D24" s="2"/>
      <c r="E24" s="2"/>
      <c r="F24" s="2" t="s">
        <v>238</v>
      </c>
      <c r="G24" s="2"/>
      <c r="H24" s="2" t="s">
        <v>239</v>
      </c>
      <c r="I24" s="12"/>
    </row>
    <row r="25" spans="2:9">
      <c r="B25" s="12"/>
      <c r="C25" s="12"/>
      <c r="D25" s="2"/>
      <c r="E25" s="2"/>
      <c r="F25" s="2" t="s">
        <v>240</v>
      </c>
      <c r="G25" s="2"/>
      <c r="H25" s="2" t="s">
        <v>241</v>
      </c>
      <c r="I25" s="12"/>
    </row>
    <row r="26" spans="2:9">
      <c r="B26" s="12"/>
      <c r="C26" s="12"/>
      <c r="D26" s="2"/>
      <c r="E26" s="2"/>
      <c r="F26" s="2" t="s">
        <v>242</v>
      </c>
      <c r="G26" s="2"/>
      <c r="H26" s="2" t="s">
        <v>243</v>
      </c>
      <c r="I26" s="12"/>
    </row>
    <row r="27" spans="2:9">
      <c r="B27" s="12"/>
      <c r="C27" s="12"/>
      <c r="D27" s="2"/>
      <c r="E27" s="2"/>
      <c r="F27" s="2" t="s">
        <v>244</v>
      </c>
      <c r="G27" s="2"/>
      <c r="H27" s="2" t="s">
        <v>245</v>
      </c>
      <c r="I27" s="12"/>
    </row>
    <row r="28" spans="2:9">
      <c r="B28" s="12"/>
      <c r="C28" s="12"/>
      <c r="D28" s="2"/>
      <c r="E28" s="2"/>
      <c r="F28" s="2" t="s">
        <v>246</v>
      </c>
      <c r="G28" s="2"/>
      <c r="H28" s="2" t="s">
        <v>247</v>
      </c>
      <c r="I28" s="12"/>
    </row>
    <row r="29" spans="2:9">
      <c r="B29" s="12"/>
      <c r="C29" s="12"/>
      <c r="D29" s="2"/>
      <c r="E29" s="2"/>
      <c r="F29" s="2" t="s">
        <v>248</v>
      </c>
      <c r="G29" s="2"/>
      <c r="H29" s="2" t="s">
        <v>249</v>
      </c>
      <c r="I29" s="12"/>
    </row>
    <row r="30" spans="2:9">
      <c r="B30" s="12"/>
      <c r="C30" s="12"/>
      <c r="D30" s="2"/>
      <c r="E30" s="2"/>
      <c r="F30" s="2" t="s">
        <v>250</v>
      </c>
      <c r="G30" s="2"/>
      <c r="H30" s="2" t="s">
        <v>251</v>
      </c>
      <c r="I30" s="12"/>
    </row>
    <row r="31" spans="2:9">
      <c r="B31" s="12"/>
      <c r="C31" s="12"/>
      <c r="D31" s="2"/>
      <c r="E31" s="2"/>
      <c r="F31" s="2" t="s">
        <v>252</v>
      </c>
      <c r="G31" s="2"/>
      <c r="H31" s="2" t="s">
        <v>253</v>
      </c>
      <c r="I31" s="12"/>
    </row>
    <row r="32" spans="2:9">
      <c r="B32" s="12"/>
      <c r="C32" s="12"/>
      <c r="D32" s="2"/>
      <c r="E32" s="2"/>
      <c r="F32" s="2" t="s">
        <v>254</v>
      </c>
      <c r="G32" s="2"/>
      <c r="H32" s="2" t="s">
        <v>255</v>
      </c>
      <c r="I32" s="12"/>
    </row>
    <row r="33" spans="2:9">
      <c r="B33" s="12"/>
      <c r="C33" s="12"/>
      <c r="D33" s="2"/>
      <c r="E33" s="2"/>
      <c r="F33" s="2" t="s">
        <v>256</v>
      </c>
      <c r="G33" s="2"/>
      <c r="H33" s="2" t="s">
        <v>257</v>
      </c>
      <c r="I33" s="12"/>
    </row>
    <row r="34" spans="2:9">
      <c r="B34" s="12"/>
      <c r="C34" s="12"/>
      <c r="D34" s="2"/>
      <c r="E34" s="2"/>
      <c r="F34" s="2" t="s">
        <v>258</v>
      </c>
      <c r="G34" s="2"/>
      <c r="H34" s="2" t="s">
        <v>259</v>
      </c>
      <c r="I34" s="12"/>
    </row>
    <row r="35" spans="2:9">
      <c r="B35" s="12"/>
      <c r="C35" s="12"/>
      <c r="D35" s="2"/>
      <c r="E35" s="2"/>
      <c r="F35" s="2" t="s">
        <v>260</v>
      </c>
      <c r="G35" s="2"/>
      <c r="H35" s="2" t="s">
        <v>261</v>
      </c>
      <c r="I35" s="12"/>
    </row>
    <row r="36" spans="2:9">
      <c r="B36" s="12"/>
      <c r="C36" s="12"/>
      <c r="D36" s="2"/>
      <c r="E36" s="2"/>
      <c r="F36" s="2" t="s">
        <v>262</v>
      </c>
      <c r="G36" s="2"/>
      <c r="H36" s="2" t="s">
        <v>263</v>
      </c>
      <c r="I36" s="12"/>
    </row>
    <row r="37" spans="2:9">
      <c r="B37" s="12"/>
      <c r="C37" s="12"/>
      <c r="D37" s="2"/>
      <c r="E37" s="2"/>
      <c r="F37" s="2" t="s">
        <v>264</v>
      </c>
      <c r="G37" s="2"/>
      <c r="H37" s="2" t="s">
        <v>265</v>
      </c>
      <c r="I37" s="12"/>
    </row>
    <row r="38" spans="2:9">
      <c r="B38" s="12"/>
      <c r="C38" s="12"/>
      <c r="D38" s="2"/>
      <c r="E38" s="2"/>
      <c r="F38" s="2" t="s">
        <v>266</v>
      </c>
      <c r="G38" s="2"/>
      <c r="H38" s="2" t="s">
        <v>267</v>
      </c>
      <c r="I38" s="12"/>
    </row>
    <row r="39" spans="2:9">
      <c r="B39" s="12"/>
      <c r="C39" s="12"/>
      <c r="D39" s="2"/>
      <c r="E39" s="2"/>
      <c r="F39" s="2" t="s">
        <v>145</v>
      </c>
      <c r="G39" s="2"/>
      <c r="H39" s="2" t="s">
        <v>268</v>
      </c>
      <c r="I39" s="12"/>
    </row>
    <row r="40" spans="2:9">
      <c r="B40" s="2"/>
      <c r="C40" s="2"/>
      <c r="D40" s="2"/>
      <c r="E40" s="2"/>
      <c r="F40" s="2"/>
      <c r="G40" s="2"/>
      <c r="H40" s="2" t="s">
        <v>269</v>
      </c>
      <c r="I40" s="12"/>
    </row>
    <row r="41" spans="2:9">
      <c r="B41" s="2"/>
      <c r="C41" s="2"/>
      <c r="D41" s="2"/>
      <c r="E41" s="2"/>
      <c r="F41" s="2"/>
      <c r="G41" s="2"/>
      <c r="H41" s="2" t="s">
        <v>270</v>
      </c>
      <c r="I41" s="12"/>
    </row>
    <row r="42" spans="2:9">
      <c r="B42" s="2"/>
      <c r="C42" s="2"/>
      <c r="D42" s="2"/>
      <c r="E42" s="2"/>
      <c r="F42" s="2"/>
      <c r="G42" s="2"/>
      <c r="H42" s="2" t="s">
        <v>271</v>
      </c>
      <c r="I42" s="12"/>
    </row>
    <row r="43" spans="2:9">
      <c r="B43" s="2"/>
      <c r="C43" s="2"/>
      <c r="D43" s="2"/>
      <c r="E43" s="2"/>
      <c r="F43" s="2"/>
      <c r="G43" s="2"/>
      <c r="H43" s="2" t="s">
        <v>272</v>
      </c>
      <c r="I43" s="12"/>
    </row>
    <row r="44" spans="2:9">
      <c r="B44" s="2"/>
      <c r="C44" s="2"/>
      <c r="D44" s="2"/>
      <c r="E44" s="2"/>
      <c r="F44" s="2"/>
      <c r="G44" s="2"/>
      <c r="H44" s="2" t="s">
        <v>273</v>
      </c>
      <c r="I44" s="12"/>
    </row>
    <row r="45" spans="2:9">
      <c r="B45" s="2"/>
      <c r="C45" s="2"/>
      <c r="D45" s="2"/>
      <c r="E45" s="2"/>
      <c r="F45" s="2"/>
      <c r="G45" s="2"/>
      <c r="H45" s="2" t="s">
        <v>274</v>
      </c>
      <c r="I45" s="12"/>
    </row>
    <row r="46" spans="2:9">
      <c r="B46" s="2"/>
      <c r="C46" s="2"/>
      <c r="D46" s="2"/>
      <c r="E46" s="2"/>
      <c r="F46" s="2"/>
      <c r="G46" s="2"/>
      <c r="H46" s="2" t="s">
        <v>275</v>
      </c>
      <c r="I46" s="12"/>
    </row>
    <row r="47" spans="2:9">
      <c r="B47" s="2"/>
      <c r="C47" s="2"/>
      <c r="D47" s="2"/>
      <c r="E47" s="2"/>
      <c r="F47" s="2"/>
      <c r="G47" s="2"/>
      <c r="H47" s="2" t="s">
        <v>276</v>
      </c>
      <c r="I47" s="12"/>
    </row>
    <row r="48" spans="2:9">
      <c r="B48" s="2"/>
      <c r="C48" s="2"/>
      <c r="D48" s="2"/>
      <c r="E48" s="2"/>
      <c r="F48" s="2"/>
      <c r="G48" s="2"/>
      <c r="H48" s="2" t="s">
        <v>277</v>
      </c>
      <c r="I48" s="12"/>
    </row>
    <row r="49" spans="2:9">
      <c r="B49" s="2"/>
      <c r="C49" s="2"/>
      <c r="D49" s="2"/>
      <c r="E49" s="2"/>
      <c r="F49" s="2"/>
      <c r="G49" s="2"/>
      <c r="H49" s="2" t="s">
        <v>278</v>
      </c>
      <c r="I49" s="12"/>
    </row>
    <row r="50" spans="2:9">
      <c r="B50" s="2"/>
      <c r="C50" s="2"/>
      <c r="D50" s="2"/>
      <c r="E50" s="2"/>
      <c r="F50" s="2"/>
      <c r="G50" s="2"/>
      <c r="H50" s="2" t="s">
        <v>279</v>
      </c>
      <c r="I50" s="12"/>
    </row>
    <row r="51" spans="2:9">
      <c r="B51" s="2"/>
      <c r="C51" s="2"/>
      <c r="D51" s="2"/>
      <c r="E51" s="2"/>
      <c r="F51" s="2"/>
      <c r="G51" s="2"/>
      <c r="H51" s="2" t="s">
        <v>280</v>
      </c>
      <c r="I51" s="12"/>
    </row>
    <row r="52" spans="2:9">
      <c r="B52" s="2"/>
      <c r="C52" s="2"/>
      <c r="D52" s="2"/>
      <c r="E52" s="2"/>
      <c r="F52" s="2"/>
      <c r="G52" s="2"/>
      <c r="H52" s="2" t="s">
        <v>281</v>
      </c>
      <c r="I52" s="12"/>
    </row>
    <row r="53" spans="2:9">
      <c r="B53" s="2"/>
      <c r="C53" s="2"/>
      <c r="D53" s="2"/>
      <c r="E53" s="2"/>
      <c r="F53" s="2"/>
      <c r="G53" s="2"/>
      <c r="H53" s="2" t="s">
        <v>282</v>
      </c>
      <c r="I53" s="12"/>
    </row>
    <row r="54" spans="2:9">
      <c r="B54" s="2"/>
      <c r="C54" s="2"/>
      <c r="D54" s="2"/>
      <c r="E54" s="2"/>
      <c r="F54" s="2"/>
      <c r="G54" s="2"/>
      <c r="H54" s="2" t="s">
        <v>283</v>
      </c>
      <c r="I54" s="12"/>
    </row>
    <row r="55" spans="2:9">
      <c r="B55" s="2"/>
      <c r="C55" s="2"/>
      <c r="D55" s="2"/>
      <c r="E55" s="2"/>
      <c r="F55" s="2"/>
      <c r="G55" s="2"/>
      <c r="H55" s="2" t="s">
        <v>284</v>
      </c>
      <c r="I55" s="12"/>
    </row>
    <row r="56" spans="2:9">
      <c r="B56" s="2"/>
      <c r="C56" s="2"/>
      <c r="D56" s="2"/>
      <c r="E56" s="2"/>
      <c r="F56" s="2"/>
      <c r="G56" s="2"/>
      <c r="H56" s="2" t="s">
        <v>285</v>
      </c>
      <c r="I56" s="12"/>
    </row>
    <row r="57" spans="2:9">
      <c r="B57" s="2"/>
      <c r="C57" s="2"/>
      <c r="D57" s="2"/>
      <c r="E57" s="2"/>
      <c r="F57" s="2"/>
      <c r="G57" s="2"/>
      <c r="H57" s="2" t="s">
        <v>286</v>
      </c>
      <c r="I57" s="12"/>
    </row>
    <row r="58" spans="2:9">
      <c r="B58" s="2"/>
      <c r="C58" s="2"/>
      <c r="D58" s="2"/>
      <c r="E58" s="2"/>
      <c r="F58" s="2"/>
      <c r="G58" s="2"/>
      <c r="H58" s="2" t="s">
        <v>287</v>
      </c>
      <c r="I58" s="12"/>
    </row>
    <row r="59" spans="2:9">
      <c r="B59" s="2"/>
      <c r="C59" s="2"/>
      <c r="D59" s="2"/>
      <c r="E59" s="2"/>
      <c r="F59" s="2"/>
      <c r="G59" s="2"/>
      <c r="H59" s="2" t="s">
        <v>288</v>
      </c>
      <c r="I59" s="12"/>
    </row>
    <row r="60" spans="2:9">
      <c r="B60" s="2"/>
      <c r="C60" s="2"/>
      <c r="D60" s="2"/>
      <c r="E60" s="2"/>
      <c r="F60" s="2"/>
      <c r="G60" s="2"/>
      <c r="H60" s="2" t="s">
        <v>289</v>
      </c>
      <c r="I60" s="12"/>
    </row>
    <row r="61" spans="2:9">
      <c r="B61" s="2"/>
      <c r="C61" s="2"/>
      <c r="D61" s="2"/>
      <c r="E61" s="2"/>
      <c r="F61" s="2"/>
      <c r="G61" s="2"/>
      <c r="H61" s="2" t="s">
        <v>290</v>
      </c>
      <c r="I61" s="12"/>
    </row>
    <row r="62" spans="2:9">
      <c r="B62" s="2"/>
      <c r="C62" s="2"/>
      <c r="D62" s="2"/>
      <c r="E62" s="2"/>
      <c r="F62" s="2"/>
      <c r="G62" s="2"/>
      <c r="H62" s="2" t="s">
        <v>291</v>
      </c>
      <c r="I62" s="12"/>
    </row>
    <row r="63" spans="2:9">
      <c r="B63" s="2"/>
      <c r="C63" s="2"/>
      <c r="D63" s="2"/>
      <c r="E63" s="2"/>
      <c r="F63" s="2"/>
      <c r="G63" s="2"/>
      <c r="H63" s="2" t="s">
        <v>292</v>
      </c>
      <c r="I63" s="12"/>
    </row>
    <row r="64" spans="2:9">
      <c r="B64" s="2"/>
      <c r="C64" s="2"/>
      <c r="D64" s="2"/>
      <c r="E64" s="2"/>
      <c r="F64" s="2"/>
      <c r="G64" s="2"/>
      <c r="H64" s="2" t="s">
        <v>293</v>
      </c>
      <c r="I64" s="12"/>
    </row>
    <row r="65" spans="2:9">
      <c r="B65" s="2"/>
      <c r="C65" s="2"/>
      <c r="D65" s="2"/>
      <c r="E65" s="2"/>
      <c r="F65" s="2"/>
      <c r="G65" s="2"/>
      <c r="H65" s="2" t="s">
        <v>294</v>
      </c>
      <c r="I65" s="12"/>
    </row>
    <row r="66" spans="2:9">
      <c r="B66" s="2"/>
      <c r="C66" s="2"/>
      <c r="D66" s="2"/>
      <c r="E66" s="2"/>
      <c r="F66" s="2"/>
      <c r="G66" s="2"/>
      <c r="H66" s="2" t="s">
        <v>295</v>
      </c>
      <c r="I66" s="12"/>
    </row>
    <row r="67" spans="2:9">
      <c r="B67" s="2"/>
      <c r="C67" s="2"/>
      <c r="D67" s="2"/>
      <c r="E67" s="2"/>
      <c r="F67" s="2"/>
      <c r="G67" s="2"/>
      <c r="H67" s="2" t="s">
        <v>296</v>
      </c>
      <c r="I67" s="12"/>
    </row>
    <row r="68" spans="2:9">
      <c r="B68" s="2"/>
      <c r="C68" s="2"/>
      <c r="D68" s="2"/>
      <c r="E68" s="2"/>
      <c r="F68" s="2"/>
      <c r="G68" s="2"/>
      <c r="H68" s="2" t="s">
        <v>297</v>
      </c>
      <c r="I68" s="12"/>
    </row>
    <row r="69" spans="2:9">
      <c r="B69" s="2"/>
      <c r="C69" s="2"/>
      <c r="D69" s="2"/>
      <c r="E69" s="2"/>
      <c r="F69" s="2"/>
      <c r="G69" s="2"/>
      <c r="H69" s="2" t="s">
        <v>298</v>
      </c>
      <c r="I69" s="12"/>
    </row>
    <row r="70" spans="2:9">
      <c r="B70" s="2"/>
      <c r="C70" s="2"/>
      <c r="D70" s="2"/>
      <c r="E70" s="2"/>
      <c r="F70" s="2"/>
      <c r="G70" s="2"/>
      <c r="H70" s="2" t="s">
        <v>299</v>
      </c>
      <c r="I70" s="12"/>
    </row>
    <row r="71" spans="2:9">
      <c r="B71" s="2"/>
      <c r="C71" s="2"/>
      <c r="D71" s="2"/>
      <c r="E71" s="2"/>
      <c r="F71" s="2"/>
      <c r="G71" s="2"/>
      <c r="H71" s="2" t="s">
        <v>300</v>
      </c>
      <c r="I71" s="12"/>
    </row>
    <row r="72" spans="2:9">
      <c r="B72" s="2"/>
      <c r="C72" s="2"/>
      <c r="D72" s="2"/>
      <c r="E72" s="2"/>
      <c r="F72" s="2"/>
      <c r="G72" s="2"/>
      <c r="H72" s="2" t="s">
        <v>301</v>
      </c>
      <c r="I72" s="12"/>
    </row>
    <row r="73" spans="2:9">
      <c r="B73" s="2"/>
      <c r="C73" s="2"/>
      <c r="D73" s="2"/>
      <c r="E73" s="2"/>
      <c r="F73" s="2"/>
      <c r="G73" s="2"/>
      <c r="H73" s="2" t="s">
        <v>302</v>
      </c>
      <c r="I73" s="12"/>
    </row>
    <row r="74" spans="2:9">
      <c r="B74" s="2"/>
      <c r="C74" s="2"/>
      <c r="D74" s="2"/>
      <c r="E74" s="2"/>
      <c r="F74" s="2"/>
      <c r="G74" s="2"/>
      <c r="H74" s="2" t="s">
        <v>303</v>
      </c>
      <c r="I74" s="12"/>
    </row>
  </sheetData>
  <sheetProtection selectLockedCells="1"/>
  <sortState xmlns:xlrd2="http://schemas.microsoft.com/office/spreadsheetml/2017/richdata2" ref="F6:F42">
    <sortCondition ref="F6:F42"/>
  </sortState>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30"/>
  <sheetViews>
    <sheetView zoomScaleNormal="100" workbookViewId="0">
      <selection activeCell="D16" sqref="D16"/>
    </sheetView>
  </sheetViews>
  <sheetFormatPr defaultColWidth="9.140625" defaultRowHeight="13.15"/>
  <cols>
    <col min="1" max="1" width="2.7109375" style="1" customWidth="1"/>
    <col min="2" max="2" width="23.28515625" style="1" customWidth="1"/>
    <col min="3" max="3" width="23.5703125" style="1" customWidth="1"/>
    <col min="4" max="4" width="46.5703125" style="1" customWidth="1"/>
    <col min="5" max="5" width="17.140625" style="1" customWidth="1"/>
    <col min="6" max="7" width="27.5703125" style="1" customWidth="1"/>
    <col min="8" max="8" width="30.42578125" style="1" customWidth="1"/>
    <col min="9" max="9" width="33.5703125" style="1" customWidth="1"/>
    <col min="10" max="10" width="11" style="1" customWidth="1"/>
    <col min="11" max="11" width="2.5703125" style="1" customWidth="1"/>
    <col min="12" max="16384" width="9.140625" style="1"/>
  </cols>
  <sheetData>
    <row r="2" spans="2:10" s="7" customFormat="1" ht="13.9">
      <c r="B2" s="10" t="s">
        <v>27</v>
      </c>
      <c r="C2" s="158"/>
      <c r="D2" s="158"/>
      <c r="F2" s="159" t="s">
        <v>28</v>
      </c>
      <c r="G2" s="159"/>
      <c r="H2" s="159"/>
      <c r="I2" s="159"/>
    </row>
    <row r="3" spans="2:10" s="7" customFormat="1" ht="13.9">
      <c r="B3" s="149" t="s">
        <v>29</v>
      </c>
      <c r="C3" s="158" t="str">
        <f>IF(ISBLANK(NOTES!C3),"",(NOTES!C3))</f>
        <v/>
      </c>
      <c r="D3" s="158"/>
    </row>
    <row r="6" spans="2:10" s="94" customFormat="1" ht="81.599999999999994">
      <c r="B6" s="91"/>
      <c r="C6" s="91" t="s">
        <v>30</v>
      </c>
      <c r="D6" s="91" t="s">
        <v>31</v>
      </c>
      <c r="E6" s="91" t="s">
        <v>32</v>
      </c>
      <c r="F6" s="91" t="s">
        <v>33</v>
      </c>
      <c r="G6" s="91" t="s">
        <v>34</v>
      </c>
      <c r="H6" s="91" t="s">
        <v>35</v>
      </c>
      <c r="I6" s="91" t="s">
        <v>36</v>
      </c>
      <c r="J6" s="91" t="s">
        <v>37</v>
      </c>
    </row>
    <row r="7" spans="2:10" ht="31.15">
      <c r="C7" s="82" t="s">
        <v>38</v>
      </c>
      <c r="D7" s="82" t="s">
        <v>39</v>
      </c>
      <c r="E7" s="82" t="s">
        <v>40</v>
      </c>
      <c r="F7" s="82" t="s">
        <v>41</v>
      </c>
      <c r="G7" s="82" t="s">
        <v>42</v>
      </c>
      <c r="H7" s="82" t="s">
        <v>43</v>
      </c>
      <c r="I7" s="82" t="s">
        <v>44</v>
      </c>
      <c r="J7" s="87" t="s">
        <v>45</v>
      </c>
    </row>
    <row r="8" spans="2:10" ht="26.25" customHeight="1">
      <c r="B8" s="24" t="s">
        <v>46</v>
      </c>
      <c r="C8" s="80"/>
      <c r="D8" s="80"/>
      <c r="E8" s="81"/>
      <c r="F8" s="81"/>
      <c r="G8" s="81"/>
      <c r="H8" s="81"/>
      <c r="I8" s="81"/>
      <c r="J8" s="88"/>
    </row>
    <row r="9" spans="2:10" ht="26.25" customHeight="1">
      <c r="B9" s="157" t="s">
        <v>47</v>
      </c>
      <c r="C9" s="68"/>
      <c r="D9" s="68"/>
      <c r="E9" s="68"/>
      <c r="F9" s="68"/>
      <c r="G9" s="68"/>
      <c r="H9" s="68"/>
      <c r="I9" s="68"/>
      <c r="J9" s="89"/>
    </row>
    <row r="10" spans="2:10" ht="26.25" customHeight="1">
      <c r="B10" s="157"/>
      <c r="C10" s="68"/>
      <c r="D10" s="68"/>
      <c r="E10" s="68"/>
      <c r="F10" s="68"/>
      <c r="G10" s="68"/>
      <c r="H10" s="68"/>
      <c r="I10" s="68"/>
      <c r="J10" s="89"/>
    </row>
    <row r="11" spans="2:10" ht="26.25" customHeight="1">
      <c r="B11" s="157"/>
      <c r="C11" s="68"/>
      <c r="D11" s="68"/>
      <c r="E11" s="68"/>
      <c r="F11" s="68"/>
      <c r="G11" s="68"/>
      <c r="H11" s="68"/>
      <c r="I11" s="68"/>
      <c r="J11" s="89"/>
    </row>
    <row r="12" spans="2:10" ht="26.25" customHeight="1">
      <c r="B12" s="157"/>
      <c r="C12" s="68"/>
      <c r="D12" s="68"/>
      <c r="E12" s="68"/>
      <c r="F12" s="68"/>
      <c r="G12" s="68"/>
      <c r="H12" s="68"/>
      <c r="I12" s="68"/>
      <c r="J12" s="89"/>
    </row>
    <row r="13" spans="2:10" ht="26.25" customHeight="1">
      <c r="B13" s="157"/>
      <c r="C13" s="68"/>
      <c r="D13" s="68"/>
      <c r="E13" s="68"/>
      <c r="F13" s="68"/>
      <c r="G13" s="68"/>
      <c r="H13" s="68"/>
      <c r="I13" s="68"/>
      <c r="J13" s="89"/>
    </row>
    <row r="14" spans="2:10" ht="26.25" customHeight="1">
      <c r="B14" s="157"/>
      <c r="C14" s="68"/>
      <c r="D14" s="68"/>
      <c r="E14" s="68"/>
      <c r="F14" s="68"/>
      <c r="G14" s="68"/>
      <c r="H14" s="68"/>
      <c r="I14" s="68"/>
      <c r="J14" s="89"/>
    </row>
    <row r="15" spans="2:10" ht="26.25" customHeight="1">
      <c r="B15" s="157"/>
      <c r="C15" s="68"/>
      <c r="D15" s="68"/>
      <c r="E15" s="68"/>
      <c r="F15" s="68"/>
      <c r="G15" s="68"/>
      <c r="H15" s="68"/>
      <c r="I15" s="68"/>
      <c r="J15" s="89"/>
    </row>
    <row r="16" spans="2:10" ht="26.25" customHeight="1">
      <c r="B16" s="157"/>
      <c r="C16" s="68"/>
      <c r="D16" s="68"/>
      <c r="E16" s="68"/>
      <c r="F16" s="68"/>
      <c r="G16" s="68"/>
      <c r="H16" s="68"/>
      <c r="I16" s="68"/>
      <c r="J16" s="89"/>
    </row>
    <row r="17" spans="2:10" ht="26.25" customHeight="1">
      <c r="B17" s="157"/>
      <c r="C17" s="68"/>
      <c r="D17" s="68"/>
      <c r="E17" s="68"/>
      <c r="F17" s="68"/>
      <c r="G17" s="68"/>
      <c r="H17" s="68"/>
      <c r="I17" s="68"/>
      <c r="J17" s="89"/>
    </row>
    <row r="18" spans="2:10" ht="26.25" customHeight="1">
      <c r="B18" s="157"/>
      <c r="C18" s="68"/>
      <c r="D18" s="68"/>
      <c r="E18" s="68"/>
      <c r="F18" s="68"/>
      <c r="G18" s="68"/>
      <c r="H18" s="68"/>
      <c r="I18" s="68"/>
      <c r="J18" s="89"/>
    </row>
    <row r="19" spans="2:10" ht="26.25" customHeight="1">
      <c r="B19" s="157"/>
      <c r="C19" s="68"/>
      <c r="D19" s="68"/>
      <c r="E19" s="68"/>
      <c r="F19" s="68"/>
      <c r="G19" s="68"/>
      <c r="H19" s="68"/>
      <c r="I19" s="68"/>
      <c r="J19" s="89"/>
    </row>
    <row r="20" spans="2:10" ht="26.25" customHeight="1">
      <c r="B20" s="157"/>
      <c r="C20" s="68"/>
      <c r="D20" s="68"/>
      <c r="E20" s="68"/>
      <c r="F20" s="68"/>
      <c r="G20" s="68"/>
      <c r="H20" s="68"/>
      <c r="I20" s="68"/>
      <c r="J20" s="89"/>
    </row>
    <row r="21" spans="2:10" ht="26.25" customHeight="1">
      <c r="B21" s="157"/>
      <c r="C21" s="68"/>
      <c r="D21" s="68"/>
      <c r="E21" s="68"/>
      <c r="F21" s="68"/>
      <c r="G21" s="68"/>
      <c r="H21" s="68"/>
      <c r="I21" s="68"/>
      <c r="J21" s="89"/>
    </row>
    <row r="22" spans="2:10" ht="26.25" customHeight="1">
      <c r="B22" s="157"/>
      <c r="C22" s="68"/>
      <c r="D22" s="68"/>
      <c r="E22" s="68"/>
      <c r="F22" s="68"/>
      <c r="G22" s="68"/>
      <c r="H22" s="68"/>
      <c r="I22" s="68"/>
      <c r="J22" s="89"/>
    </row>
    <row r="23" spans="2:10" ht="26.25" customHeight="1">
      <c r="B23" s="157"/>
      <c r="C23" s="68"/>
      <c r="D23" s="68"/>
      <c r="E23" s="68"/>
      <c r="F23" s="68"/>
      <c r="G23" s="68"/>
      <c r="H23" s="68"/>
      <c r="I23" s="68"/>
      <c r="J23" s="89"/>
    </row>
    <row r="24" spans="2:10" ht="26.25" customHeight="1">
      <c r="B24" s="157"/>
      <c r="C24" s="68"/>
      <c r="D24" s="68"/>
      <c r="E24" s="68"/>
      <c r="F24" s="68"/>
      <c r="G24" s="68"/>
      <c r="H24" s="68"/>
      <c r="I24" s="68"/>
      <c r="J24" s="89"/>
    </row>
    <row r="25" spans="2:10" ht="26.25" customHeight="1">
      <c r="B25" s="157"/>
      <c r="C25" s="68"/>
      <c r="D25" s="68"/>
      <c r="E25" s="68"/>
      <c r="F25" s="68"/>
      <c r="G25" s="68"/>
      <c r="H25" s="68"/>
      <c r="I25" s="68"/>
      <c r="J25" s="89"/>
    </row>
    <row r="26" spans="2:10" ht="26.25" customHeight="1">
      <c r="B26" s="157"/>
      <c r="C26" s="68"/>
      <c r="D26" s="68"/>
      <c r="E26" s="68"/>
      <c r="F26" s="68"/>
      <c r="G26" s="68"/>
      <c r="H26" s="68"/>
      <c r="I26" s="68"/>
      <c r="J26" s="89"/>
    </row>
    <row r="27" spans="2:10" ht="26.25" customHeight="1">
      <c r="B27" s="157"/>
      <c r="C27" s="68"/>
      <c r="D27" s="68"/>
      <c r="E27" s="68"/>
      <c r="F27" s="68"/>
      <c r="G27" s="68"/>
      <c r="H27" s="68"/>
      <c r="I27" s="68"/>
      <c r="J27" s="89"/>
    </row>
    <row r="28" spans="2:10">
      <c r="B28" s="3"/>
      <c r="C28" s="3"/>
      <c r="D28" s="3"/>
      <c r="E28" s="3"/>
      <c r="F28" s="3"/>
      <c r="G28" s="3"/>
      <c r="H28" s="3"/>
      <c r="I28" s="3"/>
      <c r="J28" s="90"/>
    </row>
    <row r="30" spans="2:10" ht="15" customHeight="1">
      <c r="B30" s="1" t="s">
        <v>48</v>
      </c>
      <c r="C30" s="160" t="s">
        <v>49</v>
      </c>
      <c r="D30" s="160"/>
      <c r="E30" s="160"/>
      <c r="F30" s="160"/>
      <c r="G30" s="160"/>
      <c r="H30" s="160"/>
      <c r="I30" s="160"/>
      <c r="J30" s="160"/>
    </row>
  </sheetData>
  <sheetProtection selectLockedCells="1"/>
  <mergeCells count="5">
    <mergeCell ref="B9:B27"/>
    <mergeCell ref="C2:D2"/>
    <mergeCell ref="F2:I2"/>
    <mergeCell ref="C3:D3"/>
    <mergeCell ref="C30:J30"/>
  </mergeCells>
  <pageMargins left="0.23622047244094491" right="0.23622047244094491" top="0.74803149606299213" bottom="0.74803149606299213" header="0.31496062992125984" footer="0.31496062992125984"/>
  <pageSetup paperSize="9" scale="59" orientation="landscape" r:id="rId1"/>
  <headerFooter>
    <oddFooter>Page &amp;P of &amp;N</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Lists!$G$6:$G$9</xm:f>
          </x14:formula1>
          <xm:sqref>F8:F28 G28</xm:sqref>
        </x14:dataValidation>
        <x14:dataValidation type="list" allowBlank="1" showInputMessage="1" showErrorMessage="1" xr:uid="{00000000-0002-0000-0100-000001000000}">
          <x14:formula1>
            <xm:f>Lists!$F$6:$F$39</xm:f>
          </x14:formula1>
          <xm:sqref>E8:E28</xm:sqref>
        </x14:dataValidation>
        <x14:dataValidation type="list" allowBlank="1" showInputMessage="1" showErrorMessage="1" xr:uid="{00000000-0002-0000-0100-000002000000}">
          <x14:formula1>
            <xm:f>Lists!$H$6:$H$74</xm:f>
          </x14:formula1>
          <xm:sqref>G8:G27</xm:sqref>
        </x14:dataValidation>
        <x14:dataValidation type="list" allowBlank="1" showInputMessage="1" showErrorMessage="1" xr:uid="{00000000-0002-0000-0100-000003000000}">
          <x14:formula1>
            <xm:f>Lists!$I$6:$I$7</xm:f>
          </x14:formula1>
          <xm:sqref>J8:J27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K42"/>
  <sheetViews>
    <sheetView zoomScaleNormal="100" workbookViewId="0">
      <pane ySplit="7" topLeftCell="A8" activePane="bottomLeft" state="frozen"/>
      <selection pane="bottomLeft" activeCell="J8" sqref="J8"/>
    </sheetView>
  </sheetViews>
  <sheetFormatPr defaultColWidth="11.42578125" defaultRowHeight="13.9"/>
  <cols>
    <col min="1" max="1" width="5.140625" style="25" customWidth="1"/>
    <col min="2" max="2" width="16.85546875" style="118" customWidth="1"/>
    <col min="3" max="3" width="46.28515625" style="103" customWidth="1"/>
    <col min="4" max="4" width="61.28515625" style="103" customWidth="1"/>
    <col min="5" max="5" width="12.5703125" style="119" customWidth="1"/>
    <col min="6" max="6" width="15.42578125" style="103" bestFit="1" customWidth="1"/>
    <col min="7" max="7" width="13.5703125" style="103" customWidth="1"/>
    <col min="8" max="8" width="32.85546875" style="118" customWidth="1"/>
    <col min="9" max="9" width="13.28515625" style="120" customWidth="1"/>
    <col min="10" max="10" width="18" style="121" customWidth="1"/>
    <col min="11" max="11" width="11" style="121" customWidth="1"/>
    <col min="12" max="16384" width="11.42578125" style="25"/>
  </cols>
  <sheetData>
    <row r="2" spans="2:11" s="101" customFormat="1" ht="14.45">
      <c r="B2" s="50" t="s">
        <v>27</v>
      </c>
      <c r="C2" s="122"/>
      <c r="D2" s="123"/>
      <c r="E2" s="123"/>
      <c r="F2" s="124"/>
      <c r="G2" s="125"/>
      <c r="H2" s="125"/>
      <c r="I2" s="125"/>
      <c r="J2" s="125"/>
      <c r="K2" s="125"/>
    </row>
    <row r="3" spans="2:11" s="101" customFormat="1" ht="14.45">
      <c r="B3" s="51" t="s">
        <v>29</v>
      </c>
      <c r="C3" s="122" t="str">
        <f>IF(ISBLANK(NOTES!C3),"",(NOTES!C3))</f>
        <v/>
      </c>
      <c r="D3" s="123"/>
      <c r="E3" s="123"/>
      <c r="F3" s="124"/>
      <c r="G3" s="125"/>
      <c r="H3" s="125"/>
      <c r="I3" s="125"/>
      <c r="J3" s="126" t="s">
        <v>50</v>
      </c>
      <c r="K3" s="125"/>
    </row>
    <row r="4" spans="2:11" s="102" customFormat="1" ht="14.45">
      <c r="B4" s="125"/>
      <c r="C4" s="125"/>
      <c r="D4" s="125"/>
      <c r="E4" s="125"/>
      <c r="F4" s="127"/>
      <c r="G4" s="125"/>
      <c r="H4" s="125"/>
      <c r="I4" s="125"/>
      <c r="J4" s="128">
        <f>'Summary per type of costs'!D6</f>
        <v>0</v>
      </c>
      <c r="K4" s="125"/>
    </row>
    <row r="5" spans="2:11" s="104" customFormat="1" ht="180" customHeight="1">
      <c r="B5" s="129"/>
      <c r="C5" s="161" t="s">
        <v>51</v>
      </c>
      <c r="D5" s="161"/>
      <c r="E5" s="130" t="s">
        <v>52</v>
      </c>
      <c r="F5" s="130"/>
      <c r="G5" s="130" t="s">
        <v>53</v>
      </c>
      <c r="H5" s="130"/>
      <c r="I5" s="130" t="s">
        <v>54</v>
      </c>
      <c r="J5" s="130" t="s">
        <v>55</v>
      </c>
      <c r="K5" s="130" t="s">
        <v>56</v>
      </c>
    </row>
    <row r="6" spans="2:11" ht="38.25" customHeight="1">
      <c r="B6" s="105" t="s">
        <v>57</v>
      </c>
      <c r="C6" s="105" t="s">
        <v>58</v>
      </c>
      <c r="D6" s="105" t="s">
        <v>59</v>
      </c>
      <c r="E6" s="105" t="s">
        <v>60</v>
      </c>
      <c r="F6" s="105" t="s">
        <v>61</v>
      </c>
      <c r="G6" s="105" t="s">
        <v>62</v>
      </c>
      <c r="H6" s="105" t="s">
        <v>63</v>
      </c>
      <c r="I6" s="152" t="s">
        <v>64</v>
      </c>
      <c r="J6" s="105" t="s">
        <v>65</v>
      </c>
      <c r="K6" s="105" t="s">
        <v>66</v>
      </c>
    </row>
    <row r="7" spans="2:11" ht="15" customHeight="1">
      <c r="B7" s="106"/>
      <c r="C7" s="106"/>
      <c r="D7" s="106"/>
      <c r="E7" s="106"/>
      <c r="F7" s="106"/>
      <c r="G7" s="106"/>
      <c r="H7" s="106"/>
      <c r="I7" s="107">
        <f>SUM(I8:I714)</f>
        <v>0</v>
      </c>
      <c r="J7" s="108">
        <f>SUM(J8:J715)</f>
        <v>0</v>
      </c>
      <c r="K7" s="109"/>
    </row>
    <row r="8" spans="2:11">
      <c r="B8" s="110" t="s">
        <v>67</v>
      </c>
      <c r="C8" s="110" t="s">
        <v>68</v>
      </c>
      <c r="D8" s="110" t="s">
        <v>69</v>
      </c>
      <c r="E8" s="111"/>
      <c r="F8" s="110"/>
      <c r="G8" s="110" t="s">
        <v>70</v>
      </c>
      <c r="H8" s="110"/>
      <c r="I8" s="112"/>
      <c r="J8" s="113"/>
      <c r="K8" s="114"/>
    </row>
    <row r="9" spans="2:11">
      <c r="B9" s="110" t="s">
        <v>71</v>
      </c>
      <c r="C9" s="110" t="s">
        <v>72</v>
      </c>
      <c r="D9" s="110"/>
      <c r="E9" s="111"/>
      <c r="F9" s="110"/>
      <c r="G9" s="110"/>
      <c r="H9" s="110"/>
      <c r="I9" s="112"/>
      <c r="J9" s="113"/>
      <c r="K9" s="114"/>
    </row>
    <row r="10" spans="2:11">
      <c r="B10" s="110" t="s">
        <v>71</v>
      </c>
      <c r="C10" s="110" t="s">
        <v>73</v>
      </c>
      <c r="D10" s="110"/>
      <c r="E10" s="111"/>
      <c r="F10" s="110"/>
      <c r="G10" s="110"/>
      <c r="H10" s="110"/>
      <c r="I10" s="112"/>
      <c r="J10" s="113"/>
      <c r="K10" s="114"/>
    </row>
    <row r="11" spans="2:11">
      <c r="B11" s="110" t="s">
        <v>71</v>
      </c>
      <c r="C11" s="110"/>
      <c r="D11" s="110"/>
      <c r="E11" s="111"/>
      <c r="F11" s="110"/>
      <c r="G11" s="110"/>
      <c r="H11" s="110"/>
      <c r="I11" s="112"/>
      <c r="J11" s="113"/>
      <c r="K11" s="114"/>
    </row>
    <row r="12" spans="2:11">
      <c r="B12" s="110" t="s">
        <v>74</v>
      </c>
      <c r="C12" s="110" t="s">
        <v>75</v>
      </c>
      <c r="D12" s="110"/>
      <c r="E12" s="111"/>
      <c r="F12" s="110"/>
      <c r="G12" s="110"/>
      <c r="H12" s="110"/>
      <c r="I12" s="112"/>
      <c r="J12" s="113"/>
      <c r="K12" s="114"/>
    </row>
    <row r="13" spans="2:11" ht="12.75" customHeight="1">
      <c r="B13" s="110" t="s">
        <v>74</v>
      </c>
      <c r="C13" s="110" t="s">
        <v>73</v>
      </c>
      <c r="D13" s="110"/>
      <c r="E13" s="111"/>
      <c r="F13" s="110"/>
      <c r="G13" s="110"/>
      <c r="H13" s="110"/>
      <c r="I13" s="112"/>
      <c r="J13" s="113"/>
      <c r="K13" s="114"/>
    </row>
    <row r="14" spans="2:11" ht="12.75" customHeight="1">
      <c r="B14" s="110" t="s">
        <v>74</v>
      </c>
      <c r="C14" s="110"/>
      <c r="D14" s="110"/>
      <c r="E14" s="111"/>
      <c r="F14" s="110"/>
      <c r="G14" s="110"/>
      <c r="H14" s="110"/>
      <c r="I14" s="112"/>
      <c r="J14" s="113"/>
      <c r="K14" s="114"/>
    </row>
    <row r="15" spans="2:11">
      <c r="B15" s="110"/>
      <c r="C15" s="110"/>
      <c r="D15" s="110"/>
      <c r="E15" s="111"/>
      <c r="F15" s="110"/>
      <c r="G15" s="110"/>
      <c r="H15" s="110"/>
      <c r="I15" s="112"/>
      <c r="J15" s="113"/>
      <c r="K15" s="114"/>
    </row>
    <row r="16" spans="2:11">
      <c r="B16" s="110"/>
      <c r="C16" s="110"/>
      <c r="D16" s="110"/>
      <c r="E16" s="111"/>
      <c r="F16" s="110"/>
      <c r="G16" s="110"/>
      <c r="H16" s="110"/>
      <c r="I16" s="112"/>
      <c r="J16" s="113"/>
      <c r="K16" s="114"/>
    </row>
    <row r="17" spans="2:11">
      <c r="B17" s="110"/>
      <c r="C17" s="110"/>
      <c r="D17" s="110"/>
      <c r="E17" s="111"/>
      <c r="F17" s="110"/>
      <c r="G17" s="110"/>
      <c r="H17" s="110"/>
      <c r="I17" s="112"/>
      <c r="J17" s="113"/>
      <c r="K17" s="114"/>
    </row>
    <row r="18" spans="2:11">
      <c r="B18" s="110"/>
      <c r="C18" s="110"/>
      <c r="D18" s="110"/>
      <c r="E18" s="111"/>
      <c r="F18" s="110"/>
      <c r="G18" s="110"/>
      <c r="H18" s="110"/>
      <c r="I18" s="112"/>
      <c r="J18" s="113"/>
      <c r="K18" s="114"/>
    </row>
    <row r="19" spans="2:11">
      <c r="B19" s="110"/>
      <c r="C19" s="110"/>
      <c r="D19" s="110"/>
      <c r="E19" s="111"/>
      <c r="F19" s="110"/>
      <c r="G19" s="110"/>
      <c r="H19" s="110"/>
      <c r="I19" s="112"/>
      <c r="J19" s="113"/>
      <c r="K19" s="114"/>
    </row>
    <row r="20" spans="2:11">
      <c r="B20" s="110"/>
      <c r="C20" s="110"/>
      <c r="D20" s="110"/>
      <c r="E20" s="111"/>
      <c r="F20" s="110"/>
      <c r="G20" s="110"/>
      <c r="H20" s="110"/>
      <c r="I20" s="112"/>
      <c r="J20" s="113"/>
      <c r="K20" s="114"/>
    </row>
    <row r="21" spans="2:11">
      <c r="B21" s="110"/>
      <c r="C21" s="110"/>
      <c r="D21" s="110"/>
      <c r="E21" s="111"/>
      <c r="F21" s="110"/>
      <c r="G21" s="110"/>
      <c r="H21" s="110"/>
      <c r="I21" s="112"/>
      <c r="J21" s="113"/>
      <c r="K21" s="114"/>
    </row>
    <row r="22" spans="2:11">
      <c r="B22" s="110"/>
      <c r="C22" s="110"/>
      <c r="D22" s="110"/>
      <c r="E22" s="115"/>
      <c r="F22" s="110"/>
      <c r="G22" s="110"/>
      <c r="H22" s="116"/>
      <c r="I22" s="112"/>
      <c r="J22" s="113"/>
      <c r="K22" s="114"/>
    </row>
    <row r="23" spans="2:11">
      <c r="B23" s="110"/>
      <c r="C23" s="117"/>
      <c r="D23" s="117"/>
      <c r="E23" s="115"/>
      <c r="F23" s="110"/>
      <c r="G23" s="110"/>
      <c r="H23" s="117"/>
      <c r="I23" s="112"/>
      <c r="J23" s="113"/>
      <c r="K23" s="114"/>
    </row>
    <row r="24" spans="2:11">
      <c r="B24" s="110"/>
      <c r="C24" s="117"/>
      <c r="D24" s="117"/>
      <c r="E24" s="115"/>
      <c r="F24" s="110"/>
      <c r="G24" s="110"/>
      <c r="H24" s="117"/>
      <c r="I24" s="112"/>
      <c r="J24" s="113"/>
      <c r="K24" s="114"/>
    </row>
    <row r="25" spans="2:11">
      <c r="B25" s="110"/>
      <c r="C25" s="117"/>
      <c r="D25" s="117"/>
      <c r="E25" s="115"/>
      <c r="F25" s="110"/>
      <c r="G25" s="110"/>
      <c r="H25" s="110"/>
      <c r="I25" s="112"/>
      <c r="J25" s="113"/>
      <c r="K25" s="114"/>
    </row>
    <row r="26" spans="2:11">
      <c r="B26" s="110"/>
      <c r="C26" s="117"/>
      <c r="D26" s="117"/>
      <c r="E26" s="115"/>
      <c r="F26" s="110"/>
      <c r="G26" s="110"/>
      <c r="H26" s="117"/>
      <c r="I26" s="112"/>
      <c r="J26" s="113"/>
      <c r="K26" s="114"/>
    </row>
    <row r="27" spans="2:11">
      <c r="B27" s="110"/>
      <c r="C27" s="117"/>
      <c r="D27" s="117"/>
      <c r="E27" s="115"/>
      <c r="F27" s="110"/>
      <c r="G27" s="117"/>
      <c r="H27" s="117"/>
      <c r="I27" s="112"/>
      <c r="J27" s="113"/>
      <c r="K27" s="114"/>
    </row>
    <row r="28" spans="2:11">
      <c r="B28" s="110"/>
      <c r="C28" s="117"/>
      <c r="D28" s="117"/>
      <c r="E28" s="115"/>
      <c r="F28" s="110"/>
      <c r="G28" s="117"/>
      <c r="H28" s="117"/>
      <c r="I28" s="112"/>
      <c r="J28" s="113"/>
      <c r="K28" s="114"/>
    </row>
    <row r="29" spans="2:11">
      <c r="B29" s="110"/>
      <c r="C29" s="117"/>
      <c r="D29" s="117"/>
      <c r="E29" s="115"/>
      <c r="F29" s="110"/>
      <c r="G29" s="117"/>
      <c r="H29" s="117"/>
      <c r="I29" s="112"/>
      <c r="J29" s="113"/>
      <c r="K29" s="114"/>
    </row>
    <row r="30" spans="2:11">
      <c r="B30" s="110"/>
      <c r="C30" s="117"/>
      <c r="D30" s="117"/>
      <c r="E30" s="115"/>
      <c r="F30" s="110"/>
      <c r="G30" s="117"/>
      <c r="H30" s="117"/>
      <c r="I30" s="112"/>
      <c r="J30" s="113"/>
      <c r="K30" s="114"/>
    </row>
    <row r="31" spans="2:11">
      <c r="B31" s="110"/>
      <c r="C31" s="117"/>
      <c r="D31" s="117"/>
      <c r="E31" s="115"/>
      <c r="F31" s="110"/>
      <c r="G31" s="117"/>
      <c r="H31" s="117"/>
      <c r="I31" s="112"/>
      <c r="J31" s="113"/>
      <c r="K31" s="114"/>
    </row>
    <row r="32" spans="2:11">
      <c r="B32" s="110"/>
      <c r="C32" s="117"/>
      <c r="D32" s="117"/>
      <c r="E32" s="115"/>
      <c r="F32" s="110"/>
      <c r="G32" s="117"/>
      <c r="H32" s="117"/>
      <c r="I32" s="112"/>
      <c r="J32" s="113"/>
      <c r="K32" s="114"/>
    </row>
    <row r="33" spans="2:11">
      <c r="B33" s="110"/>
      <c r="C33" s="117"/>
      <c r="D33" s="117"/>
      <c r="E33" s="115"/>
      <c r="F33" s="110"/>
      <c r="G33" s="117"/>
      <c r="H33" s="117"/>
      <c r="I33" s="112"/>
      <c r="J33" s="113"/>
      <c r="K33" s="114"/>
    </row>
    <row r="34" spans="2:11">
      <c r="B34" s="110"/>
      <c r="C34" s="117"/>
      <c r="D34" s="117"/>
      <c r="E34" s="115"/>
      <c r="F34" s="110"/>
      <c r="G34" s="117"/>
      <c r="H34" s="117"/>
      <c r="I34" s="112"/>
      <c r="J34" s="113"/>
      <c r="K34" s="114"/>
    </row>
    <row r="35" spans="2:11">
      <c r="B35" s="110"/>
      <c r="C35" s="117"/>
      <c r="D35" s="117"/>
      <c r="E35" s="115"/>
      <c r="F35" s="110"/>
      <c r="G35" s="117"/>
      <c r="H35" s="117"/>
      <c r="I35" s="112"/>
      <c r="J35" s="113"/>
      <c r="K35" s="114"/>
    </row>
    <row r="36" spans="2:11">
      <c r="B36" s="110"/>
      <c r="C36" s="117"/>
      <c r="D36" s="117"/>
      <c r="E36" s="115"/>
      <c r="F36" s="110"/>
      <c r="G36" s="117"/>
      <c r="H36" s="117"/>
      <c r="I36" s="112"/>
      <c r="J36" s="113"/>
      <c r="K36" s="114"/>
    </row>
    <row r="37" spans="2:11">
      <c r="B37" s="110"/>
      <c r="C37" s="117"/>
      <c r="D37" s="117"/>
      <c r="E37" s="115"/>
      <c r="F37" s="110"/>
      <c r="G37" s="117"/>
      <c r="H37" s="117"/>
      <c r="I37" s="112"/>
      <c r="J37" s="113"/>
      <c r="K37" s="114"/>
    </row>
    <row r="38" spans="2:11">
      <c r="B38" s="110"/>
      <c r="C38" s="117"/>
      <c r="D38" s="117"/>
      <c r="E38" s="115"/>
      <c r="F38" s="110"/>
      <c r="G38" s="117"/>
      <c r="H38" s="117"/>
      <c r="I38" s="112"/>
      <c r="J38" s="113"/>
      <c r="K38" s="114"/>
    </row>
    <row r="39" spans="2:11">
      <c r="B39" s="110"/>
      <c r="C39" s="117"/>
      <c r="D39" s="117"/>
      <c r="E39" s="115"/>
      <c r="F39" s="110"/>
      <c r="G39" s="117"/>
      <c r="H39" s="117"/>
      <c r="I39" s="112"/>
      <c r="J39" s="113"/>
      <c r="K39" s="114"/>
    </row>
    <row r="40" spans="2:11">
      <c r="B40" s="110"/>
      <c r="C40" s="117"/>
      <c r="D40" s="117"/>
      <c r="E40" s="115"/>
      <c r="F40" s="110"/>
      <c r="G40" s="117"/>
      <c r="H40" s="117"/>
      <c r="I40" s="112"/>
      <c r="J40" s="113"/>
      <c r="K40" s="114"/>
    </row>
    <row r="41" spans="2:11">
      <c r="B41" s="110"/>
      <c r="C41" s="117"/>
      <c r="D41" s="117"/>
      <c r="E41" s="115"/>
      <c r="F41" s="110"/>
      <c r="G41" s="117"/>
      <c r="H41" s="117"/>
      <c r="I41" s="112"/>
      <c r="J41" s="113"/>
      <c r="K41" s="114"/>
    </row>
    <row r="42" spans="2:11">
      <c r="B42" s="110"/>
      <c r="C42" s="117"/>
      <c r="D42" s="117"/>
      <c r="E42" s="115"/>
      <c r="F42" s="110"/>
      <c r="G42" s="117"/>
      <c r="H42" s="117"/>
      <c r="I42" s="112"/>
      <c r="J42" s="113"/>
      <c r="K42" s="114"/>
    </row>
  </sheetData>
  <sheetProtection formatCells="0" formatRows="0" insertRows="0" deleteRows="0" selectLockedCells="1" sort="0" autoFilter="0" pivotTables="0"/>
  <autoFilter ref="B6:K6" xr:uid="{00000000-0009-0000-0000-000002000000}"/>
  <mergeCells count="1">
    <mergeCell ref="C5:D5"/>
  </mergeCells>
  <conditionalFormatting sqref="J4">
    <cfRule type="cellIs" dxfId="11" priority="2" operator="notBetween">
      <formula>J7+0.1</formula>
      <formula>J7-0.1</formula>
    </cfRule>
  </conditionalFormatting>
  <pageMargins left="0.25" right="0.25" top="0.75" bottom="0.75" header="0.3" footer="0.3"/>
  <pageSetup paperSize="9" scale="59"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Lists!$B$6:$B$16</xm:f>
          </x14:formula1>
          <xm:sqref>B8:B42</xm:sqref>
        </x14:dataValidation>
        <x14:dataValidation type="list" allowBlank="1" showInputMessage="1" showErrorMessage="1" xr:uid="{00000000-0002-0000-0200-000001000000}">
          <x14:formula1>
            <xm:f>'List of subcontractors'!$C$8:$C$217</xm:f>
          </x14:formula1>
          <xm:sqref>F8:F42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831EB-8CFB-4A05-A858-A10BA6CF6377}">
  <sheetPr>
    <tabColor rgb="FFFF0000"/>
  </sheetPr>
  <dimension ref="C2:Q25"/>
  <sheetViews>
    <sheetView zoomScale="90" zoomScaleNormal="90" workbookViewId="0">
      <selection activeCell="F27" sqref="F27"/>
    </sheetView>
  </sheetViews>
  <sheetFormatPr defaultRowHeight="14.45"/>
  <cols>
    <col min="3" max="3" width="3.28515625" customWidth="1"/>
    <col min="4" max="4" width="13.85546875" customWidth="1"/>
    <col min="5" max="5" width="45.85546875" customWidth="1"/>
    <col min="6" max="6" width="49.7109375" customWidth="1"/>
  </cols>
  <sheetData>
    <row r="2" spans="3:17" ht="15.6">
      <c r="C2" s="133" t="s">
        <v>76</v>
      </c>
      <c r="D2" s="134"/>
      <c r="E2" s="134"/>
      <c r="F2" s="134"/>
      <c r="G2" s="134"/>
      <c r="H2" s="134"/>
      <c r="I2" s="134"/>
      <c r="J2" s="134"/>
      <c r="K2" s="134"/>
      <c r="L2" s="134"/>
      <c r="M2" s="134"/>
      <c r="N2" s="134"/>
      <c r="O2" s="134"/>
      <c r="P2" s="134"/>
      <c r="Q2" s="132"/>
    </row>
    <row r="3" spans="3:17" ht="15.6">
      <c r="C3" s="135" t="s">
        <v>77</v>
      </c>
      <c r="D3" s="134"/>
      <c r="E3" s="134"/>
      <c r="F3" s="134"/>
      <c r="G3" s="134"/>
      <c r="H3" s="134"/>
      <c r="I3" s="134"/>
      <c r="J3" s="134"/>
      <c r="K3" s="134"/>
      <c r="L3" s="134"/>
      <c r="M3" s="134"/>
      <c r="N3" s="134"/>
      <c r="O3" s="134"/>
      <c r="P3" s="134"/>
      <c r="Q3" s="132"/>
    </row>
    <row r="4" spans="3:17" ht="15.6">
      <c r="C4" s="133" t="s">
        <v>78</v>
      </c>
      <c r="D4" s="134"/>
      <c r="E4" s="134"/>
      <c r="F4" s="134"/>
      <c r="G4" s="134"/>
      <c r="H4" s="134"/>
      <c r="I4" s="134"/>
      <c r="J4" s="134"/>
      <c r="K4" s="134"/>
      <c r="L4" s="134"/>
      <c r="M4" s="134"/>
      <c r="N4" s="134"/>
      <c r="O4" s="134"/>
      <c r="P4" s="134"/>
      <c r="Q4" s="132"/>
    </row>
    <row r="5" spans="3:17" ht="15.6">
      <c r="C5" s="133" t="s">
        <v>79</v>
      </c>
      <c r="D5" s="134"/>
      <c r="E5" s="134"/>
      <c r="F5" s="134"/>
      <c r="G5" s="134"/>
      <c r="H5" s="134"/>
      <c r="I5" s="134"/>
      <c r="J5" s="134"/>
      <c r="K5" s="134"/>
      <c r="L5" s="134"/>
      <c r="M5" s="134"/>
      <c r="N5" s="134"/>
      <c r="O5" s="134"/>
      <c r="P5" s="134"/>
      <c r="Q5" s="132"/>
    </row>
    <row r="6" spans="3:17" ht="15.6">
      <c r="C6" s="133" t="s">
        <v>80</v>
      </c>
      <c r="D6" s="136" t="s">
        <v>81</v>
      </c>
      <c r="E6" s="136" t="s">
        <v>82</v>
      </c>
      <c r="F6" s="136" t="s">
        <v>83</v>
      </c>
      <c r="G6" s="134"/>
      <c r="H6" s="134"/>
      <c r="I6" s="134"/>
      <c r="J6" s="134"/>
      <c r="K6" s="134"/>
      <c r="L6" s="134"/>
      <c r="M6" s="134"/>
      <c r="N6" s="134"/>
      <c r="O6" s="134"/>
      <c r="P6" s="134"/>
      <c r="Q6" s="132"/>
    </row>
    <row r="7" spans="3:17" ht="31.15">
      <c r="C7" s="133"/>
      <c r="D7" s="136" t="s">
        <v>84</v>
      </c>
      <c r="E7" s="137" t="s">
        <v>85</v>
      </c>
      <c r="F7" s="138"/>
      <c r="G7" s="134"/>
      <c r="H7" s="134"/>
      <c r="I7" s="134"/>
      <c r="J7" s="134"/>
      <c r="K7" s="134"/>
      <c r="L7" s="134"/>
      <c r="M7" s="134"/>
      <c r="N7" s="134"/>
      <c r="O7" s="134"/>
      <c r="P7" s="134"/>
      <c r="Q7" s="132"/>
    </row>
    <row r="8" spans="3:17" ht="31.15">
      <c r="C8" s="133"/>
      <c r="D8" s="136" t="s">
        <v>86</v>
      </c>
      <c r="E8" s="137" t="s">
        <v>87</v>
      </c>
      <c r="F8" s="138" t="s">
        <v>88</v>
      </c>
      <c r="G8" s="134"/>
      <c r="H8" s="134"/>
      <c r="I8" s="134"/>
      <c r="J8" s="134"/>
      <c r="K8" s="134"/>
      <c r="L8" s="134"/>
      <c r="M8" s="134"/>
      <c r="N8" s="134"/>
      <c r="O8" s="134"/>
      <c r="P8" s="134"/>
      <c r="Q8" s="132"/>
    </row>
    <row r="9" spans="3:17" ht="62.45">
      <c r="C9" s="133"/>
      <c r="D9" s="136" t="s">
        <v>89</v>
      </c>
      <c r="E9" s="139" t="s">
        <v>90</v>
      </c>
      <c r="F9" s="137" t="s">
        <v>91</v>
      </c>
      <c r="G9" s="134"/>
      <c r="H9" s="134"/>
      <c r="I9" s="134"/>
      <c r="J9" s="134"/>
      <c r="K9" s="134"/>
      <c r="L9" s="134"/>
      <c r="M9" s="134"/>
      <c r="N9" s="134"/>
      <c r="O9" s="134"/>
      <c r="P9" s="134"/>
      <c r="Q9" s="132"/>
    </row>
    <row r="10" spans="3:17" ht="31.15">
      <c r="C10" s="133"/>
      <c r="D10" s="136" t="s">
        <v>92</v>
      </c>
      <c r="E10" s="137" t="s">
        <v>93</v>
      </c>
      <c r="F10" s="138"/>
      <c r="G10" s="134"/>
      <c r="H10" s="134"/>
      <c r="I10" s="134"/>
      <c r="J10" s="134"/>
      <c r="K10" s="134"/>
      <c r="L10" s="134"/>
      <c r="M10" s="134"/>
      <c r="N10" s="134"/>
      <c r="O10" s="134"/>
      <c r="P10" s="134"/>
      <c r="Q10" s="132"/>
    </row>
    <row r="11" spans="3:17" ht="61.9" customHeight="1">
      <c r="C11" s="133"/>
      <c r="D11" s="143" t="s">
        <v>94</v>
      </c>
      <c r="E11" s="137" t="s">
        <v>95</v>
      </c>
      <c r="F11" s="137" t="s">
        <v>96</v>
      </c>
      <c r="G11" s="134"/>
      <c r="H11" s="134"/>
      <c r="I11" s="134"/>
      <c r="J11" s="134"/>
      <c r="K11" s="134"/>
      <c r="L11" s="134"/>
      <c r="M11" s="134"/>
      <c r="N11" s="134"/>
      <c r="O11" s="134"/>
      <c r="P11" s="134"/>
      <c r="Q11" s="132"/>
    </row>
    <row r="12" spans="3:17" ht="31.15">
      <c r="C12" s="133"/>
      <c r="D12" s="136" t="s">
        <v>97</v>
      </c>
      <c r="E12" s="137" t="s">
        <v>98</v>
      </c>
      <c r="F12" s="138"/>
      <c r="G12" s="134"/>
      <c r="H12" s="134"/>
      <c r="I12" s="134"/>
      <c r="J12" s="134"/>
      <c r="K12" s="134"/>
      <c r="L12" s="134"/>
      <c r="M12" s="134"/>
      <c r="N12" s="134"/>
      <c r="O12" s="134"/>
      <c r="P12" s="134"/>
      <c r="Q12" s="132"/>
    </row>
    <row r="13" spans="3:17" ht="14.45" customHeight="1">
      <c r="C13" s="164" t="s">
        <v>99</v>
      </c>
      <c r="D13" s="164"/>
      <c r="E13" s="164"/>
      <c r="F13" s="164"/>
      <c r="G13" s="164"/>
      <c r="H13" s="164"/>
      <c r="I13" s="164"/>
      <c r="J13" s="164"/>
      <c r="K13" s="164"/>
      <c r="L13" s="164"/>
      <c r="M13" s="164"/>
      <c r="N13" s="164"/>
      <c r="O13" s="164"/>
      <c r="P13" s="164"/>
      <c r="Q13" s="132"/>
    </row>
    <row r="14" spans="3:17">
      <c r="C14" s="164"/>
      <c r="D14" s="164"/>
      <c r="E14" s="164"/>
      <c r="F14" s="164"/>
      <c r="G14" s="164"/>
      <c r="H14" s="164"/>
      <c r="I14" s="164"/>
      <c r="J14" s="164"/>
      <c r="K14" s="164"/>
      <c r="L14" s="164"/>
      <c r="M14" s="164"/>
      <c r="N14" s="164"/>
      <c r="O14" s="164"/>
      <c r="P14" s="164"/>
      <c r="Q14" s="132"/>
    </row>
    <row r="15" spans="3:17">
      <c r="C15" s="164"/>
      <c r="D15" s="164"/>
      <c r="E15" s="164"/>
      <c r="F15" s="164"/>
      <c r="G15" s="164"/>
      <c r="H15" s="164"/>
      <c r="I15" s="164"/>
      <c r="J15" s="164"/>
      <c r="K15" s="164"/>
      <c r="L15" s="164"/>
      <c r="M15" s="164"/>
      <c r="N15" s="164"/>
      <c r="O15" s="164"/>
      <c r="P15" s="164"/>
      <c r="Q15" s="131"/>
    </row>
    <row r="16" spans="3:17" ht="34.15" customHeight="1">
      <c r="C16" s="164"/>
      <c r="D16" s="164"/>
      <c r="E16" s="164"/>
      <c r="F16" s="164"/>
      <c r="G16" s="164"/>
      <c r="H16" s="164"/>
      <c r="I16" s="164"/>
      <c r="J16" s="164"/>
      <c r="K16" s="164"/>
      <c r="L16" s="164"/>
      <c r="M16" s="164"/>
      <c r="N16" s="164"/>
      <c r="O16" s="164"/>
      <c r="P16" s="164"/>
      <c r="Q16" s="131"/>
    </row>
    <row r="17" spans="3:17" ht="15.6">
      <c r="C17" s="140" t="s">
        <v>100</v>
      </c>
      <c r="D17" s="134"/>
      <c r="E17" s="134"/>
      <c r="F17" s="134"/>
      <c r="G17" s="134"/>
      <c r="H17" s="134"/>
      <c r="I17" s="134"/>
      <c r="J17" s="134"/>
      <c r="K17" s="134"/>
      <c r="L17" s="134"/>
      <c r="M17" s="134"/>
      <c r="N17" s="134"/>
      <c r="O17" s="134"/>
      <c r="P17" s="134"/>
      <c r="Q17" s="132"/>
    </row>
    <row r="18" spans="3:17" ht="15.6">
      <c r="C18" s="140" t="s">
        <v>101</v>
      </c>
      <c r="D18" s="134"/>
      <c r="E18" s="134"/>
      <c r="F18" s="134"/>
      <c r="G18" s="134"/>
      <c r="H18" s="134"/>
      <c r="I18" s="134"/>
      <c r="J18" s="134"/>
      <c r="K18" s="134"/>
      <c r="L18" s="134"/>
      <c r="M18" s="134"/>
      <c r="N18" s="134"/>
      <c r="O18" s="134"/>
      <c r="P18" s="134"/>
      <c r="Q18" s="132"/>
    </row>
    <row r="19" spans="3:17" ht="15.6">
      <c r="C19" s="153" t="s">
        <v>102</v>
      </c>
      <c r="D19" s="134"/>
      <c r="E19" s="134"/>
      <c r="F19" s="134"/>
      <c r="G19" s="134"/>
      <c r="H19" s="134"/>
      <c r="I19" s="134"/>
      <c r="J19" s="134"/>
      <c r="K19" s="134"/>
      <c r="L19" s="134"/>
      <c r="M19" s="134"/>
      <c r="N19" s="134"/>
      <c r="O19" s="134"/>
      <c r="P19" s="134"/>
      <c r="Q19" s="132"/>
    </row>
    <row r="20" spans="3:17" ht="15.6">
      <c r="C20" s="140" t="s">
        <v>103</v>
      </c>
      <c r="D20" s="134"/>
      <c r="E20" s="134"/>
      <c r="F20" s="134"/>
      <c r="G20" s="134"/>
      <c r="H20" s="134"/>
      <c r="I20" s="134"/>
      <c r="J20" s="134"/>
      <c r="K20" s="134"/>
      <c r="L20" s="134"/>
      <c r="M20" s="134"/>
      <c r="N20" s="134"/>
      <c r="O20" s="134"/>
      <c r="P20" s="134"/>
      <c r="Q20" s="132"/>
    </row>
    <row r="21" spans="3:17" ht="15.6">
      <c r="C21" s="141" t="s">
        <v>104</v>
      </c>
      <c r="D21" s="134"/>
      <c r="E21" s="134"/>
      <c r="F21" s="134"/>
      <c r="G21" s="134"/>
      <c r="H21" s="134"/>
      <c r="I21" s="134"/>
      <c r="J21" s="134"/>
      <c r="K21" s="134"/>
      <c r="L21" s="134"/>
      <c r="M21" s="134"/>
      <c r="N21" s="134"/>
      <c r="O21" s="134"/>
      <c r="P21" s="134"/>
      <c r="Q21" s="132"/>
    </row>
    <row r="22" spans="3:17" ht="15.6">
      <c r="C22" s="142" t="s">
        <v>105</v>
      </c>
      <c r="D22" s="134"/>
      <c r="E22" s="134"/>
      <c r="F22" s="134"/>
      <c r="G22" s="134"/>
      <c r="H22" s="134"/>
      <c r="I22" s="134"/>
      <c r="J22" s="134"/>
      <c r="K22" s="134"/>
      <c r="L22" s="134"/>
      <c r="M22" s="134"/>
      <c r="N22" s="134"/>
      <c r="O22" s="134"/>
      <c r="P22" s="134"/>
      <c r="Q22" s="132"/>
    </row>
    <row r="23" spans="3:17" ht="15.6">
      <c r="C23" s="153" t="s">
        <v>106</v>
      </c>
      <c r="D23" s="134"/>
      <c r="E23" s="134"/>
      <c r="F23" s="134"/>
      <c r="G23" s="134"/>
      <c r="H23" s="134"/>
      <c r="I23" s="134"/>
      <c r="J23" s="134"/>
      <c r="K23" s="134"/>
      <c r="L23" s="134"/>
      <c r="M23" s="134"/>
      <c r="N23" s="134"/>
      <c r="O23" s="134"/>
      <c r="P23" s="134"/>
      <c r="Q23" s="132"/>
    </row>
    <row r="24" spans="3:17" ht="15.6">
      <c r="C24" s="162" t="s">
        <v>107</v>
      </c>
      <c r="D24" s="163"/>
      <c r="E24" s="163"/>
      <c r="F24" s="163"/>
      <c r="G24" s="163"/>
      <c r="H24" s="163"/>
      <c r="I24" s="134"/>
      <c r="J24" s="134"/>
      <c r="K24" s="134"/>
      <c r="L24" s="134"/>
      <c r="M24" s="134"/>
      <c r="N24" s="134"/>
      <c r="O24" s="134"/>
      <c r="P24" s="134"/>
      <c r="Q24" s="132"/>
    </row>
    <row r="25" spans="3:17" ht="31.9" customHeight="1">
      <c r="C25" s="163"/>
      <c r="D25" s="163"/>
      <c r="E25" s="163"/>
      <c r="F25" s="163"/>
      <c r="G25" s="163"/>
      <c r="H25" s="163"/>
      <c r="I25" s="134"/>
      <c r="J25" s="134"/>
      <c r="K25" s="134"/>
      <c r="L25" s="134"/>
      <c r="M25" s="134"/>
      <c r="N25" s="134"/>
      <c r="O25" s="134"/>
      <c r="P25" s="134"/>
    </row>
  </sheetData>
  <mergeCells count="2">
    <mergeCell ref="C24:H25"/>
    <mergeCell ref="C13:P16"/>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G763"/>
  <sheetViews>
    <sheetView zoomScale="80" zoomScaleNormal="80" workbookViewId="0">
      <selection activeCell="K10" sqref="K10"/>
    </sheetView>
  </sheetViews>
  <sheetFormatPr defaultColWidth="9.140625" defaultRowHeight="14.45"/>
  <cols>
    <col min="1" max="1" width="4.42578125" style="7" customWidth="1"/>
    <col min="2" max="2" width="18.5703125" style="7" customWidth="1"/>
    <col min="3" max="3" width="18.140625" style="7" customWidth="1"/>
    <col min="4" max="4" width="18.140625" style="7" bestFit="1" customWidth="1"/>
    <col min="5" max="5" width="49.7109375" style="7" customWidth="1"/>
    <col min="6" max="6" width="20.28515625" style="7" bestFit="1" customWidth="1"/>
    <col min="7" max="7" width="19.42578125" style="7" customWidth="1"/>
    <col min="8" max="8" width="20.28515625" style="7" customWidth="1"/>
    <col min="9" max="9" width="18.7109375" style="7" customWidth="1"/>
    <col min="10" max="10" width="16.7109375" style="7" customWidth="1"/>
    <col min="11" max="11" width="18.140625" style="7" bestFit="1" customWidth="1"/>
    <col min="12" max="12" width="15.140625" style="7" customWidth="1"/>
    <col min="13" max="13" width="15" style="7" customWidth="1"/>
    <col min="14" max="14" width="14.85546875" style="7" customWidth="1"/>
    <col min="15" max="15" width="2.7109375" style="26" customWidth="1"/>
    <col min="16" max="16" width="8.85546875"/>
    <col min="17" max="59" width="9.140625" style="26"/>
    <col min="60" max="16384" width="9.140625" style="7"/>
  </cols>
  <sheetData>
    <row r="1" spans="1:59" s="1" customFormat="1" ht="13.15">
      <c r="A1" s="49"/>
      <c r="B1" s="49"/>
      <c r="C1" s="49"/>
      <c r="D1" s="49"/>
      <c r="E1" s="49"/>
      <c r="F1" s="49"/>
      <c r="G1" s="49"/>
      <c r="H1" s="49"/>
      <c r="I1" s="49"/>
      <c r="J1" s="49"/>
      <c r="K1" s="49"/>
      <c r="L1" s="49"/>
      <c r="M1" s="49"/>
      <c r="N1" s="49"/>
      <c r="O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row>
    <row r="2" spans="1:59" ht="13.9">
      <c r="A2" s="26"/>
      <c r="B2" s="50" t="s">
        <v>27</v>
      </c>
      <c r="C2" s="165" t="str">
        <f>IF(ISBLANK(NOTES!C1),"",(NOTES!C1))</f>
        <v/>
      </c>
      <c r="D2" s="165"/>
      <c r="E2" s="26"/>
      <c r="F2" s="166" t="s">
        <v>108</v>
      </c>
      <c r="G2" s="166"/>
      <c r="H2" s="166"/>
      <c r="I2" s="26"/>
      <c r="J2" s="26"/>
      <c r="K2" s="26"/>
      <c r="L2" s="26"/>
      <c r="M2" s="26"/>
      <c r="N2" s="26"/>
      <c r="P2" s="7"/>
    </row>
    <row r="3" spans="1:59" ht="13.9">
      <c r="A3" s="26"/>
      <c r="B3" s="51" t="s">
        <v>29</v>
      </c>
      <c r="C3" s="165" t="str">
        <f>IF(ISBLANK(NOTES!C3),"",(NOTES!C3))</f>
        <v/>
      </c>
      <c r="D3" s="165"/>
      <c r="E3" s="26"/>
      <c r="F3" s="26"/>
      <c r="G3" s="26"/>
      <c r="H3" s="26"/>
      <c r="I3" s="26"/>
      <c r="J3" s="26"/>
      <c r="K3" s="26"/>
      <c r="L3" s="26"/>
      <c r="M3" s="26"/>
      <c r="N3" s="26"/>
      <c r="P3" s="7"/>
    </row>
    <row r="4" spans="1:59" s="1" customFormat="1" ht="13.15">
      <c r="A4" s="49"/>
      <c r="B4" s="49"/>
      <c r="C4" s="49"/>
      <c r="D4" s="49"/>
      <c r="E4" s="49"/>
      <c r="F4" s="49"/>
      <c r="G4" s="49"/>
      <c r="H4" s="49"/>
      <c r="I4" s="49"/>
      <c r="J4" s="49"/>
      <c r="K4" s="49"/>
      <c r="L4" s="49"/>
      <c r="M4" s="49"/>
      <c r="N4" s="49"/>
      <c r="O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row>
    <row r="5" spans="1:59" s="25" customFormat="1" ht="15" customHeight="1">
      <c r="A5" s="26"/>
      <c r="B5" s="52" t="s">
        <v>109</v>
      </c>
      <c r="C5" s="53"/>
      <c r="D5" s="53"/>
      <c r="E5" s="53"/>
      <c r="F5" s="53"/>
      <c r="G5" s="53"/>
      <c r="H5" s="26"/>
      <c r="I5" s="26"/>
      <c r="J5" s="26"/>
      <c r="K5" s="26"/>
      <c r="L5" s="26"/>
      <c r="M5" s="26"/>
      <c r="N5" s="26"/>
      <c r="O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row>
    <row r="6" spans="1:59" s="25" customFormat="1" ht="15" customHeight="1">
      <c r="A6" s="26"/>
      <c r="B6" s="52"/>
      <c r="C6" s="53"/>
      <c r="D6" s="53"/>
      <c r="E6" s="53"/>
      <c r="F6" s="53"/>
      <c r="G6" s="53"/>
      <c r="H6" s="26"/>
      <c r="I6" s="26"/>
      <c r="J6" s="26"/>
      <c r="K6" s="26"/>
      <c r="L6" s="26"/>
      <c r="M6" s="26"/>
      <c r="N6" s="26"/>
      <c r="O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row>
    <row r="7" spans="1:59" s="25" customFormat="1" ht="22.15" customHeight="1">
      <c r="A7" s="95"/>
      <c r="B7" s="144" t="s">
        <v>110</v>
      </c>
      <c r="C7" s="144" t="s">
        <v>111</v>
      </c>
      <c r="D7" s="144" t="s">
        <v>112</v>
      </c>
      <c r="E7" s="144" t="s">
        <v>113</v>
      </c>
      <c r="F7" s="144" t="s">
        <v>114</v>
      </c>
      <c r="G7" s="144" t="s">
        <v>115</v>
      </c>
      <c r="H7" s="144" t="s">
        <v>116</v>
      </c>
      <c r="I7" s="145" t="s">
        <v>117</v>
      </c>
      <c r="J7" s="144" t="s">
        <v>118</v>
      </c>
      <c r="K7" s="144" t="s">
        <v>119</v>
      </c>
      <c r="L7" s="144" t="s">
        <v>118</v>
      </c>
      <c r="M7" s="144" t="s">
        <v>118</v>
      </c>
      <c r="N7" s="144" t="s">
        <v>118</v>
      </c>
      <c r="O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row>
    <row r="8" spans="1:59" s="25" customFormat="1" ht="47.25" customHeight="1">
      <c r="A8" s="26"/>
      <c r="B8" s="54" t="s">
        <v>120</v>
      </c>
      <c r="C8" s="54" t="s">
        <v>121</v>
      </c>
      <c r="D8" s="54" t="s">
        <v>122</v>
      </c>
      <c r="E8" s="54" t="s">
        <v>123</v>
      </c>
      <c r="F8" s="54" t="s">
        <v>124</v>
      </c>
      <c r="G8" s="54" t="s">
        <v>125</v>
      </c>
      <c r="H8" s="54" t="s">
        <v>126</v>
      </c>
      <c r="I8" s="54" t="s">
        <v>127</v>
      </c>
      <c r="J8" s="54" t="s">
        <v>128</v>
      </c>
      <c r="K8" s="54" t="s">
        <v>129</v>
      </c>
      <c r="L8" s="54" t="s">
        <v>130</v>
      </c>
      <c r="M8" s="54" t="s">
        <v>131</v>
      </c>
      <c r="N8" s="54" t="s">
        <v>132</v>
      </c>
      <c r="O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row>
    <row r="9" spans="1:59" s="25" customFormat="1" ht="15" customHeight="1">
      <c r="B9" s="27"/>
      <c r="C9" s="27"/>
      <c r="D9" s="28"/>
      <c r="E9" s="98"/>
      <c r="F9" s="27"/>
      <c r="G9" s="29"/>
      <c r="H9" s="30"/>
      <c r="I9" s="30"/>
      <c r="J9" s="30"/>
      <c r="K9" s="31"/>
      <c r="L9" s="32">
        <f>SUM(L10:L762)</f>
        <v>0</v>
      </c>
      <c r="M9" s="32">
        <f>SUM(M10:M763)</f>
        <v>0</v>
      </c>
      <c r="N9" s="32">
        <f>SUM(N10:N763)</f>
        <v>0</v>
      </c>
      <c r="O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row>
    <row r="10" spans="1:59" ht="13.9">
      <c r="B10" s="43"/>
      <c r="C10" s="43"/>
      <c r="D10" s="43"/>
      <c r="E10" s="99">
        <v>1</v>
      </c>
      <c r="F10" s="100" t="s">
        <v>133</v>
      </c>
      <c r="G10" s="45"/>
      <c r="H10" s="41"/>
      <c r="I10" s="69"/>
      <c r="J10" s="42">
        <f t="shared" ref="J10:J11" si="0">+H10+(H10*I10)</f>
        <v>0</v>
      </c>
      <c r="K10" s="41"/>
      <c r="L10" s="42">
        <f t="shared" ref="L10:L11" si="1">+H10*K10</f>
        <v>0</v>
      </c>
      <c r="M10" s="42">
        <f t="shared" ref="M10:M11" si="2">I10*H10*K10</f>
        <v>0</v>
      </c>
      <c r="N10" s="42">
        <f t="shared" ref="N10:N11" si="3">+J10*K10</f>
        <v>0</v>
      </c>
      <c r="P10" s="7"/>
      <c r="Q10" s="64"/>
    </row>
    <row r="11" spans="1:59" ht="13.9">
      <c r="B11" s="43"/>
      <c r="C11" s="43"/>
      <c r="D11" s="43"/>
      <c r="E11" s="99" t="s">
        <v>134</v>
      </c>
      <c r="F11" s="100" t="s">
        <v>133</v>
      </c>
      <c r="G11" s="45"/>
      <c r="H11" s="41"/>
      <c r="I11" s="69"/>
      <c r="J11" s="42">
        <f t="shared" si="0"/>
        <v>0</v>
      </c>
      <c r="K11" s="41"/>
      <c r="L11" s="42">
        <f t="shared" si="1"/>
        <v>0</v>
      </c>
      <c r="M11" s="42">
        <f t="shared" si="2"/>
        <v>0</v>
      </c>
      <c r="N11" s="42">
        <f t="shared" si="3"/>
        <v>0</v>
      </c>
      <c r="P11" s="7"/>
      <c r="Q11" s="64"/>
    </row>
    <row r="12" spans="1:59" ht="13.9">
      <c r="B12" s="43"/>
      <c r="C12" s="43"/>
      <c r="D12" s="43"/>
      <c r="E12" s="99" t="s">
        <v>135</v>
      </c>
      <c r="F12" s="100" t="s">
        <v>136</v>
      </c>
      <c r="G12" s="45"/>
      <c r="H12" s="41"/>
      <c r="I12" s="69"/>
      <c r="J12" s="42">
        <f t="shared" ref="J12:J653" si="4">+H12+(H12*I12)</f>
        <v>0</v>
      </c>
      <c r="K12" s="41"/>
      <c r="L12" s="42">
        <f t="shared" ref="L12:L13" si="5">+H12*K12</f>
        <v>0</v>
      </c>
      <c r="M12" s="42">
        <f t="shared" ref="M12:M13" si="6">I12*H12*K12</f>
        <v>0</v>
      </c>
      <c r="N12" s="42">
        <f t="shared" ref="N12:N13" si="7">+J12*K12</f>
        <v>0</v>
      </c>
      <c r="P12" s="7"/>
      <c r="Q12" s="64"/>
    </row>
    <row r="13" spans="1:59" ht="13.9">
      <c r="B13" s="43"/>
      <c r="C13" s="43"/>
      <c r="D13" s="43"/>
      <c r="E13" s="99" t="s">
        <v>137</v>
      </c>
      <c r="F13" s="100" t="s">
        <v>138</v>
      </c>
      <c r="G13" s="45"/>
      <c r="H13" s="41"/>
      <c r="I13" s="69"/>
      <c r="J13" s="42">
        <f t="shared" si="4"/>
        <v>0</v>
      </c>
      <c r="K13" s="41"/>
      <c r="L13" s="42">
        <f t="shared" si="5"/>
        <v>0</v>
      </c>
      <c r="M13" s="42">
        <f t="shared" si="6"/>
        <v>0</v>
      </c>
      <c r="N13" s="42">
        <f t="shared" si="7"/>
        <v>0</v>
      </c>
      <c r="P13" s="7"/>
      <c r="Q13" s="64"/>
    </row>
    <row r="14" spans="1:59" ht="13.9">
      <c r="B14" s="43"/>
      <c r="C14" s="43"/>
      <c r="D14" s="43"/>
      <c r="E14" s="99" t="s">
        <v>139</v>
      </c>
      <c r="F14" s="100" t="s">
        <v>138</v>
      </c>
      <c r="G14" s="45"/>
      <c r="H14" s="41"/>
      <c r="I14" s="69"/>
      <c r="J14" s="42">
        <f t="shared" ref="J14:J77" si="8">+H14+(H14*I14)</f>
        <v>0</v>
      </c>
      <c r="K14" s="41"/>
      <c r="L14" s="42">
        <f t="shared" ref="L14:L77" si="9">+H14*K14</f>
        <v>0</v>
      </c>
      <c r="M14" s="42">
        <f t="shared" ref="M14:M77" si="10">I14*H14*K14</f>
        <v>0</v>
      </c>
      <c r="N14" s="42">
        <f t="shared" ref="N14:N77" si="11">+J14*K14</f>
        <v>0</v>
      </c>
      <c r="P14" s="7"/>
      <c r="Q14" s="64"/>
    </row>
    <row r="15" spans="1:59" ht="13.9">
      <c r="B15" s="43"/>
      <c r="C15" s="43"/>
      <c r="D15" s="43"/>
      <c r="E15" s="99" t="s">
        <v>140</v>
      </c>
      <c r="F15" s="100" t="s">
        <v>141</v>
      </c>
      <c r="G15" s="45"/>
      <c r="H15" s="41"/>
      <c r="I15" s="69"/>
      <c r="J15" s="42">
        <f t="shared" si="8"/>
        <v>0</v>
      </c>
      <c r="K15" s="41"/>
      <c r="L15" s="42">
        <f t="shared" si="9"/>
        <v>0</v>
      </c>
      <c r="M15" s="42">
        <f t="shared" si="10"/>
        <v>0</v>
      </c>
      <c r="N15" s="42">
        <f t="shared" si="11"/>
        <v>0</v>
      </c>
      <c r="P15" s="7"/>
      <c r="Q15" s="64"/>
    </row>
    <row r="16" spans="1:59" ht="13.9">
      <c r="B16" s="43"/>
      <c r="C16" s="43"/>
      <c r="D16" s="43"/>
      <c r="E16" s="99" t="s">
        <v>142</v>
      </c>
      <c r="F16" s="100" t="s">
        <v>143</v>
      </c>
      <c r="G16" s="45"/>
      <c r="H16" s="41"/>
      <c r="I16" s="69"/>
      <c r="J16" s="42">
        <f t="shared" si="8"/>
        <v>0</v>
      </c>
      <c r="K16" s="41"/>
      <c r="L16" s="42">
        <f t="shared" si="9"/>
        <v>0</v>
      </c>
      <c r="M16" s="42">
        <f t="shared" si="10"/>
        <v>0</v>
      </c>
      <c r="N16" s="42">
        <f t="shared" si="11"/>
        <v>0</v>
      </c>
      <c r="P16" s="7"/>
      <c r="Q16" s="64"/>
    </row>
    <row r="17" spans="2:17" ht="26.45">
      <c r="B17" s="43"/>
      <c r="C17" s="43"/>
      <c r="D17" s="43"/>
      <c r="E17" s="99" t="s">
        <v>144</v>
      </c>
      <c r="F17" s="100" t="s">
        <v>145</v>
      </c>
      <c r="G17" s="45"/>
      <c r="H17" s="41"/>
      <c r="I17" s="69"/>
      <c r="J17" s="42">
        <f t="shared" si="8"/>
        <v>0</v>
      </c>
      <c r="K17" s="41"/>
      <c r="L17" s="42">
        <f t="shared" si="9"/>
        <v>0</v>
      </c>
      <c r="M17" s="42">
        <f t="shared" si="10"/>
        <v>0</v>
      </c>
      <c r="N17" s="42">
        <f t="shared" si="11"/>
        <v>0</v>
      </c>
      <c r="P17" s="7"/>
      <c r="Q17" s="64"/>
    </row>
    <row r="18" spans="2:17" ht="13.9">
      <c r="B18" s="43"/>
      <c r="C18" s="43"/>
      <c r="D18" s="43"/>
      <c r="E18" s="44"/>
      <c r="F18" s="45"/>
      <c r="G18" s="45"/>
      <c r="H18" s="41"/>
      <c r="I18" s="69"/>
      <c r="J18" s="42">
        <f t="shared" si="8"/>
        <v>0</v>
      </c>
      <c r="K18" s="41"/>
      <c r="L18" s="42">
        <f t="shared" si="9"/>
        <v>0</v>
      </c>
      <c r="M18" s="42">
        <f t="shared" si="10"/>
        <v>0</v>
      </c>
      <c r="N18" s="42">
        <f t="shared" si="11"/>
        <v>0</v>
      </c>
      <c r="P18" s="7"/>
      <c r="Q18" s="64"/>
    </row>
    <row r="19" spans="2:17" ht="13.9">
      <c r="B19" s="43"/>
      <c r="C19" s="43"/>
      <c r="D19" s="43"/>
      <c r="E19" s="44"/>
      <c r="F19" s="45"/>
      <c r="G19" s="45"/>
      <c r="H19" s="41"/>
      <c r="I19" s="69"/>
      <c r="J19" s="42">
        <f t="shared" si="8"/>
        <v>0</v>
      </c>
      <c r="K19" s="41"/>
      <c r="L19" s="42">
        <f t="shared" si="9"/>
        <v>0</v>
      </c>
      <c r="M19" s="42">
        <f t="shared" si="10"/>
        <v>0</v>
      </c>
      <c r="N19" s="42">
        <f t="shared" si="11"/>
        <v>0</v>
      </c>
      <c r="P19" s="7"/>
      <c r="Q19" s="64"/>
    </row>
    <row r="20" spans="2:17" ht="13.9">
      <c r="B20" s="43"/>
      <c r="C20" s="43"/>
      <c r="D20" s="43"/>
      <c r="E20" s="44"/>
      <c r="F20" s="45"/>
      <c r="G20" s="45"/>
      <c r="H20" s="41"/>
      <c r="I20" s="69"/>
      <c r="J20" s="42">
        <f t="shared" si="8"/>
        <v>0</v>
      </c>
      <c r="K20" s="41"/>
      <c r="L20" s="42">
        <f t="shared" si="9"/>
        <v>0</v>
      </c>
      <c r="M20" s="42">
        <f t="shared" si="10"/>
        <v>0</v>
      </c>
      <c r="N20" s="42">
        <f t="shared" si="11"/>
        <v>0</v>
      </c>
      <c r="P20" s="7"/>
      <c r="Q20" s="64"/>
    </row>
    <row r="21" spans="2:17" ht="13.9">
      <c r="B21" s="43"/>
      <c r="C21" s="43"/>
      <c r="D21" s="43"/>
      <c r="E21" s="44"/>
      <c r="F21" s="45"/>
      <c r="G21" s="45"/>
      <c r="H21" s="41"/>
      <c r="I21" s="69"/>
      <c r="J21" s="42">
        <f t="shared" si="8"/>
        <v>0</v>
      </c>
      <c r="K21" s="41"/>
      <c r="L21" s="42">
        <f t="shared" si="9"/>
        <v>0</v>
      </c>
      <c r="M21" s="42">
        <f t="shared" si="10"/>
        <v>0</v>
      </c>
      <c r="N21" s="42">
        <f t="shared" si="11"/>
        <v>0</v>
      </c>
      <c r="P21" s="7"/>
      <c r="Q21" s="64"/>
    </row>
    <row r="22" spans="2:17" ht="13.9">
      <c r="B22" s="43"/>
      <c r="C22" s="43"/>
      <c r="D22" s="43"/>
      <c r="E22" s="44"/>
      <c r="F22" s="45"/>
      <c r="G22" s="45"/>
      <c r="H22" s="41"/>
      <c r="I22" s="69"/>
      <c r="J22" s="42">
        <f t="shared" si="8"/>
        <v>0</v>
      </c>
      <c r="K22" s="41"/>
      <c r="L22" s="42">
        <f t="shared" si="9"/>
        <v>0</v>
      </c>
      <c r="M22" s="42">
        <f t="shared" si="10"/>
        <v>0</v>
      </c>
      <c r="N22" s="42">
        <f t="shared" si="11"/>
        <v>0</v>
      </c>
      <c r="P22" s="7"/>
      <c r="Q22" s="64"/>
    </row>
    <row r="23" spans="2:17" ht="13.9">
      <c r="B23" s="43"/>
      <c r="C23" s="43"/>
      <c r="D23" s="43"/>
      <c r="E23" s="44"/>
      <c r="F23" s="45"/>
      <c r="G23" s="45"/>
      <c r="H23" s="41"/>
      <c r="I23" s="69"/>
      <c r="J23" s="42">
        <f t="shared" si="8"/>
        <v>0</v>
      </c>
      <c r="K23" s="41"/>
      <c r="L23" s="42">
        <f t="shared" si="9"/>
        <v>0</v>
      </c>
      <c r="M23" s="42">
        <f t="shared" si="10"/>
        <v>0</v>
      </c>
      <c r="N23" s="42">
        <f t="shared" si="11"/>
        <v>0</v>
      </c>
      <c r="P23" s="7"/>
      <c r="Q23" s="64"/>
    </row>
    <row r="24" spans="2:17" ht="13.9">
      <c r="B24" s="43"/>
      <c r="C24" s="43"/>
      <c r="D24" s="43"/>
      <c r="E24" s="44"/>
      <c r="F24" s="45"/>
      <c r="G24" s="45"/>
      <c r="H24" s="41"/>
      <c r="I24" s="69"/>
      <c r="J24" s="42">
        <f t="shared" si="8"/>
        <v>0</v>
      </c>
      <c r="K24" s="41"/>
      <c r="L24" s="42">
        <f t="shared" si="9"/>
        <v>0</v>
      </c>
      <c r="M24" s="42">
        <f t="shared" si="10"/>
        <v>0</v>
      </c>
      <c r="N24" s="42">
        <f t="shared" si="11"/>
        <v>0</v>
      </c>
      <c r="P24" s="7"/>
      <c r="Q24" s="64"/>
    </row>
    <row r="25" spans="2:17" ht="13.9">
      <c r="B25" s="43"/>
      <c r="C25" s="43"/>
      <c r="D25" s="43"/>
      <c r="E25" s="44"/>
      <c r="F25" s="45"/>
      <c r="G25" s="45"/>
      <c r="H25" s="41"/>
      <c r="I25" s="69"/>
      <c r="J25" s="42">
        <f t="shared" si="8"/>
        <v>0</v>
      </c>
      <c r="K25" s="41"/>
      <c r="L25" s="42">
        <f t="shared" si="9"/>
        <v>0</v>
      </c>
      <c r="M25" s="42">
        <f t="shared" si="10"/>
        <v>0</v>
      </c>
      <c r="N25" s="42">
        <f t="shared" si="11"/>
        <v>0</v>
      </c>
      <c r="P25" s="7"/>
      <c r="Q25" s="64"/>
    </row>
    <row r="26" spans="2:17" ht="13.9">
      <c r="B26" s="43"/>
      <c r="C26" s="43"/>
      <c r="D26" s="43"/>
      <c r="E26" s="44"/>
      <c r="F26" s="45"/>
      <c r="G26" s="45"/>
      <c r="H26" s="41"/>
      <c r="I26" s="69"/>
      <c r="J26" s="42">
        <f t="shared" si="8"/>
        <v>0</v>
      </c>
      <c r="K26" s="41"/>
      <c r="L26" s="42">
        <f t="shared" si="9"/>
        <v>0</v>
      </c>
      <c r="M26" s="42">
        <f t="shared" si="10"/>
        <v>0</v>
      </c>
      <c r="N26" s="42">
        <f t="shared" si="11"/>
        <v>0</v>
      </c>
      <c r="P26" s="7"/>
      <c r="Q26" s="64"/>
    </row>
    <row r="27" spans="2:17" ht="13.9">
      <c r="B27" s="43"/>
      <c r="C27" s="43"/>
      <c r="D27" s="43"/>
      <c r="E27" s="44"/>
      <c r="F27" s="45"/>
      <c r="G27" s="45"/>
      <c r="H27" s="41"/>
      <c r="I27" s="69"/>
      <c r="J27" s="42">
        <f t="shared" si="8"/>
        <v>0</v>
      </c>
      <c r="K27" s="41"/>
      <c r="L27" s="42">
        <f t="shared" si="9"/>
        <v>0</v>
      </c>
      <c r="M27" s="42">
        <f t="shared" si="10"/>
        <v>0</v>
      </c>
      <c r="N27" s="42">
        <f t="shared" si="11"/>
        <v>0</v>
      </c>
      <c r="P27" s="7"/>
      <c r="Q27" s="64"/>
    </row>
    <row r="28" spans="2:17" ht="13.9">
      <c r="B28" s="43"/>
      <c r="C28" s="43"/>
      <c r="D28" s="43"/>
      <c r="E28" s="44"/>
      <c r="F28" s="45"/>
      <c r="G28" s="45"/>
      <c r="H28" s="41"/>
      <c r="I28" s="69"/>
      <c r="J28" s="42">
        <f t="shared" si="8"/>
        <v>0</v>
      </c>
      <c r="K28" s="41"/>
      <c r="L28" s="42">
        <f t="shared" si="9"/>
        <v>0</v>
      </c>
      <c r="M28" s="42">
        <f t="shared" si="10"/>
        <v>0</v>
      </c>
      <c r="N28" s="42">
        <f t="shared" si="11"/>
        <v>0</v>
      </c>
      <c r="P28" s="7"/>
      <c r="Q28" s="64"/>
    </row>
    <row r="29" spans="2:17" ht="13.9">
      <c r="B29" s="43"/>
      <c r="C29" s="43"/>
      <c r="D29" s="43"/>
      <c r="E29" s="44"/>
      <c r="F29" s="45"/>
      <c r="G29" s="45"/>
      <c r="H29" s="41"/>
      <c r="I29" s="69"/>
      <c r="J29" s="42">
        <f t="shared" si="8"/>
        <v>0</v>
      </c>
      <c r="K29" s="41"/>
      <c r="L29" s="42">
        <f t="shared" si="9"/>
        <v>0</v>
      </c>
      <c r="M29" s="42">
        <f t="shared" si="10"/>
        <v>0</v>
      </c>
      <c r="N29" s="42">
        <f t="shared" si="11"/>
        <v>0</v>
      </c>
      <c r="P29" s="7"/>
      <c r="Q29" s="64"/>
    </row>
    <row r="30" spans="2:17" ht="13.9">
      <c r="B30" s="43"/>
      <c r="C30" s="43"/>
      <c r="D30" s="43"/>
      <c r="E30" s="44"/>
      <c r="F30" s="45"/>
      <c r="G30" s="45"/>
      <c r="H30" s="41"/>
      <c r="I30" s="69"/>
      <c r="J30" s="42">
        <f t="shared" si="8"/>
        <v>0</v>
      </c>
      <c r="K30" s="41"/>
      <c r="L30" s="42">
        <f t="shared" si="9"/>
        <v>0</v>
      </c>
      <c r="M30" s="42">
        <f t="shared" si="10"/>
        <v>0</v>
      </c>
      <c r="N30" s="42">
        <f t="shared" si="11"/>
        <v>0</v>
      </c>
      <c r="P30" s="7"/>
      <c r="Q30" s="64"/>
    </row>
    <row r="31" spans="2:17" ht="13.9">
      <c r="B31" s="43"/>
      <c r="C31" s="43"/>
      <c r="D31" s="43"/>
      <c r="E31" s="44"/>
      <c r="F31" s="45"/>
      <c r="G31" s="45"/>
      <c r="H31" s="41"/>
      <c r="I31" s="69"/>
      <c r="J31" s="42">
        <f t="shared" si="8"/>
        <v>0</v>
      </c>
      <c r="K31" s="41"/>
      <c r="L31" s="42">
        <f t="shared" si="9"/>
        <v>0</v>
      </c>
      <c r="M31" s="42">
        <f t="shared" si="10"/>
        <v>0</v>
      </c>
      <c r="N31" s="42">
        <f t="shared" si="11"/>
        <v>0</v>
      </c>
      <c r="P31" s="7"/>
      <c r="Q31" s="64"/>
    </row>
    <row r="32" spans="2:17" ht="13.9">
      <c r="B32" s="43"/>
      <c r="C32" s="43"/>
      <c r="D32" s="43"/>
      <c r="E32" s="44"/>
      <c r="F32" s="45"/>
      <c r="G32" s="45"/>
      <c r="H32" s="41"/>
      <c r="I32" s="69"/>
      <c r="J32" s="42">
        <f t="shared" si="8"/>
        <v>0</v>
      </c>
      <c r="K32" s="41"/>
      <c r="L32" s="42">
        <f t="shared" si="9"/>
        <v>0</v>
      </c>
      <c r="M32" s="42">
        <f t="shared" si="10"/>
        <v>0</v>
      </c>
      <c r="N32" s="42">
        <f t="shared" si="11"/>
        <v>0</v>
      </c>
      <c r="P32" s="7"/>
      <c r="Q32" s="64"/>
    </row>
    <row r="33" spans="2:17" ht="13.9">
      <c r="B33" s="43"/>
      <c r="C33" s="43"/>
      <c r="D33" s="43"/>
      <c r="E33" s="44"/>
      <c r="F33" s="45"/>
      <c r="G33" s="45"/>
      <c r="H33" s="41"/>
      <c r="I33" s="69"/>
      <c r="J33" s="42">
        <f t="shared" si="8"/>
        <v>0</v>
      </c>
      <c r="K33" s="41"/>
      <c r="L33" s="42">
        <f t="shared" si="9"/>
        <v>0</v>
      </c>
      <c r="M33" s="42">
        <f t="shared" si="10"/>
        <v>0</v>
      </c>
      <c r="N33" s="42">
        <f t="shared" si="11"/>
        <v>0</v>
      </c>
      <c r="P33" s="7"/>
      <c r="Q33" s="64"/>
    </row>
    <row r="34" spans="2:17" ht="13.9">
      <c r="B34" s="43"/>
      <c r="C34" s="43"/>
      <c r="D34" s="43"/>
      <c r="E34" s="44"/>
      <c r="F34" s="45"/>
      <c r="G34" s="45"/>
      <c r="H34" s="41"/>
      <c r="I34" s="69"/>
      <c r="J34" s="42">
        <f t="shared" si="8"/>
        <v>0</v>
      </c>
      <c r="K34" s="41"/>
      <c r="L34" s="42">
        <f t="shared" si="9"/>
        <v>0</v>
      </c>
      <c r="M34" s="42">
        <f t="shared" si="10"/>
        <v>0</v>
      </c>
      <c r="N34" s="42">
        <f t="shared" si="11"/>
        <v>0</v>
      </c>
      <c r="P34" s="7"/>
      <c r="Q34" s="64"/>
    </row>
    <row r="35" spans="2:17" ht="13.9">
      <c r="B35" s="43"/>
      <c r="C35" s="43"/>
      <c r="D35" s="43"/>
      <c r="E35" s="44"/>
      <c r="F35" s="45"/>
      <c r="G35" s="45"/>
      <c r="H35" s="41"/>
      <c r="I35" s="69"/>
      <c r="J35" s="42">
        <f t="shared" si="8"/>
        <v>0</v>
      </c>
      <c r="K35" s="41"/>
      <c r="L35" s="42">
        <f t="shared" si="9"/>
        <v>0</v>
      </c>
      <c r="M35" s="42">
        <f t="shared" si="10"/>
        <v>0</v>
      </c>
      <c r="N35" s="42">
        <f t="shared" si="11"/>
        <v>0</v>
      </c>
      <c r="P35" s="7"/>
      <c r="Q35" s="64"/>
    </row>
    <row r="36" spans="2:17" ht="13.9">
      <c r="B36" s="43"/>
      <c r="C36" s="43"/>
      <c r="D36" s="43"/>
      <c r="E36" s="44"/>
      <c r="F36" s="45"/>
      <c r="G36" s="45"/>
      <c r="H36" s="41"/>
      <c r="I36" s="69"/>
      <c r="J36" s="42">
        <f t="shared" si="8"/>
        <v>0</v>
      </c>
      <c r="K36" s="41"/>
      <c r="L36" s="42">
        <f t="shared" si="9"/>
        <v>0</v>
      </c>
      <c r="M36" s="42">
        <f t="shared" si="10"/>
        <v>0</v>
      </c>
      <c r="N36" s="42">
        <f t="shared" si="11"/>
        <v>0</v>
      </c>
      <c r="P36" s="7"/>
      <c r="Q36" s="64"/>
    </row>
    <row r="37" spans="2:17" ht="13.9">
      <c r="B37" s="43"/>
      <c r="C37" s="43"/>
      <c r="D37" s="43"/>
      <c r="E37" s="44"/>
      <c r="F37" s="45"/>
      <c r="G37" s="45"/>
      <c r="H37" s="41"/>
      <c r="I37" s="69"/>
      <c r="J37" s="42">
        <f t="shared" si="8"/>
        <v>0</v>
      </c>
      <c r="K37" s="41"/>
      <c r="L37" s="42">
        <f t="shared" si="9"/>
        <v>0</v>
      </c>
      <c r="M37" s="42">
        <f t="shared" si="10"/>
        <v>0</v>
      </c>
      <c r="N37" s="42">
        <f t="shared" si="11"/>
        <v>0</v>
      </c>
      <c r="P37" s="7"/>
      <c r="Q37" s="64"/>
    </row>
    <row r="38" spans="2:17" ht="13.9">
      <c r="B38" s="43"/>
      <c r="C38" s="43"/>
      <c r="D38" s="43"/>
      <c r="E38" s="44"/>
      <c r="F38" s="45"/>
      <c r="G38" s="45"/>
      <c r="H38" s="41"/>
      <c r="I38" s="69"/>
      <c r="J38" s="42">
        <f t="shared" si="8"/>
        <v>0</v>
      </c>
      <c r="K38" s="41"/>
      <c r="L38" s="42">
        <f t="shared" si="9"/>
        <v>0</v>
      </c>
      <c r="M38" s="42">
        <f t="shared" si="10"/>
        <v>0</v>
      </c>
      <c r="N38" s="42">
        <f t="shared" si="11"/>
        <v>0</v>
      </c>
      <c r="P38" s="7"/>
      <c r="Q38" s="64"/>
    </row>
    <row r="39" spans="2:17" ht="13.9">
      <c r="B39" s="43"/>
      <c r="C39" s="43"/>
      <c r="D39" s="43"/>
      <c r="E39" s="44"/>
      <c r="F39" s="45"/>
      <c r="G39" s="45"/>
      <c r="H39" s="41"/>
      <c r="I39" s="69"/>
      <c r="J39" s="42">
        <f t="shared" si="8"/>
        <v>0</v>
      </c>
      <c r="K39" s="41"/>
      <c r="L39" s="42">
        <f t="shared" si="9"/>
        <v>0</v>
      </c>
      <c r="M39" s="42">
        <f t="shared" si="10"/>
        <v>0</v>
      </c>
      <c r="N39" s="42">
        <f t="shared" si="11"/>
        <v>0</v>
      </c>
      <c r="P39" s="7"/>
      <c r="Q39" s="64"/>
    </row>
    <row r="40" spans="2:17" ht="13.9">
      <c r="B40" s="43"/>
      <c r="C40" s="43"/>
      <c r="D40" s="43"/>
      <c r="E40" s="44"/>
      <c r="F40" s="45"/>
      <c r="G40" s="45"/>
      <c r="H40" s="41"/>
      <c r="I40" s="69"/>
      <c r="J40" s="42">
        <f t="shared" si="8"/>
        <v>0</v>
      </c>
      <c r="K40" s="41"/>
      <c r="L40" s="42">
        <f t="shared" si="9"/>
        <v>0</v>
      </c>
      <c r="M40" s="42">
        <f t="shared" si="10"/>
        <v>0</v>
      </c>
      <c r="N40" s="42">
        <f t="shared" si="11"/>
        <v>0</v>
      </c>
      <c r="P40" s="7"/>
      <c r="Q40" s="64"/>
    </row>
    <row r="41" spans="2:17" ht="13.9">
      <c r="B41" s="43"/>
      <c r="C41" s="43"/>
      <c r="D41" s="43"/>
      <c r="E41" s="44"/>
      <c r="F41" s="45"/>
      <c r="G41" s="45"/>
      <c r="H41" s="41"/>
      <c r="I41" s="69"/>
      <c r="J41" s="42">
        <f t="shared" si="8"/>
        <v>0</v>
      </c>
      <c r="K41" s="41"/>
      <c r="L41" s="42">
        <f t="shared" si="9"/>
        <v>0</v>
      </c>
      <c r="M41" s="42">
        <f t="shared" si="10"/>
        <v>0</v>
      </c>
      <c r="N41" s="42">
        <f t="shared" si="11"/>
        <v>0</v>
      </c>
      <c r="P41" s="7"/>
      <c r="Q41" s="64"/>
    </row>
    <row r="42" spans="2:17" ht="13.9">
      <c r="B42" s="43"/>
      <c r="C42" s="43"/>
      <c r="D42" s="43"/>
      <c r="E42" s="44"/>
      <c r="F42" s="45"/>
      <c r="G42" s="45"/>
      <c r="H42" s="41"/>
      <c r="I42" s="69"/>
      <c r="J42" s="42">
        <f t="shared" si="8"/>
        <v>0</v>
      </c>
      <c r="K42" s="41"/>
      <c r="L42" s="42">
        <f t="shared" si="9"/>
        <v>0</v>
      </c>
      <c r="M42" s="42">
        <f t="shared" si="10"/>
        <v>0</v>
      </c>
      <c r="N42" s="42">
        <f t="shared" si="11"/>
        <v>0</v>
      </c>
      <c r="P42" s="7"/>
      <c r="Q42" s="64"/>
    </row>
    <row r="43" spans="2:17" ht="13.9">
      <c r="B43" s="43"/>
      <c r="C43" s="43"/>
      <c r="D43" s="43"/>
      <c r="E43" s="44"/>
      <c r="F43" s="45"/>
      <c r="G43" s="45"/>
      <c r="H43" s="41"/>
      <c r="I43" s="69"/>
      <c r="J43" s="42">
        <f t="shared" si="8"/>
        <v>0</v>
      </c>
      <c r="K43" s="41"/>
      <c r="L43" s="42">
        <f t="shared" si="9"/>
        <v>0</v>
      </c>
      <c r="M43" s="42">
        <f t="shared" si="10"/>
        <v>0</v>
      </c>
      <c r="N43" s="42">
        <f t="shared" si="11"/>
        <v>0</v>
      </c>
      <c r="P43" s="7"/>
      <c r="Q43" s="64"/>
    </row>
    <row r="44" spans="2:17" ht="13.9">
      <c r="B44" s="43"/>
      <c r="C44" s="43"/>
      <c r="D44" s="43"/>
      <c r="E44" s="44"/>
      <c r="F44" s="45"/>
      <c r="G44" s="45"/>
      <c r="H44" s="41"/>
      <c r="I44" s="69"/>
      <c r="J44" s="42">
        <f t="shared" si="8"/>
        <v>0</v>
      </c>
      <c r="K44" s="41"/>
      <c r="L44" s="42">
        <f t="shared" si="9"/>
        <v>0</v>
      </c>
      <c r="M44" s="42">
        <f t="shared" si="10"/>
        <v>0</v>
      </c>
      <c r="N44" s="42">
        <f t="shared" si="11"/>
        <v>0</v>
      </c>
      <c r="P44" s="7"/>
      <c r="Q44" s="64"/>
    </row>
    <row r="45" spans="2:17" ht="13.9">
      <c r="B45" s="43"/>
      <c r="C45" s="43"/>
      <c r="D45" s="43"/>
      <c r="E45" s="44"/>
      <c r="F45" s="45"/>
      <c r="G45" s="45"/>
      <c r="H45" s="41"/>
      <c r="I45" s="69"/>
      <c r="J45" s="42">
        <f t="shared" si="8"/>
        <v>0</v>
      </c>
      <c r="K45" s="41"/>
      <c r="L45" s="42">
        <f t="shared" si="9"/>
        <v>0</v>
      </c>
      <c r="M45" s="42">
        <f t="shared" si="10"/>
        <v>0</v>
      </c>
      <c r="N45" s="42">
        <f t="shared" si="11"/>
        <v>0</v>
      </c>
      <c r="P45" s="7"/>
      <c r="Q45" s="64"/>
    </row>
    <row r="46" spans="2:17" ht="13.9">
      <c r="B46" s="43"/>
      <c r="C46" s="43"/>
      <c r="D46" s="43"/>
      <c r="E46" s="44"/>
      <c r="F46" s="45"/>
      <c r="G46" s="45"/>
      <c r="H46" s="41"/>
      <c r="I46" s="69"/>
      <c r="J46" s="42">
        <f t="shared" si="8"/>
        <v>0</v>
      </c>
      <c r="K46" s="41"/>
      <c r="L46" s="42">
        <f t="shared" si="9"/>
        <v>0</v>
      </c>
      <c r="M46" s="42">
        <f t="shared" si="10"/>
        <v>0</v>
      </c>
      <c r="N46" s="42">
        <f t="shared" si="11"/>
        <v>0</v>
      </c>
      <c r="P46" s="7"/>
      <c r="Q46" s="64"/>
    </row>
    <row r="47" spans="2:17" ht="13.9">
      <c r="B47" s="43"/>
      <c r="C47" s="43"/>
      <c r="D47" s="43"/>
      <c r="E47" s="44"/>
      <c r="F47" s="45"/>
      <c r="G47" s="45"/>
      <c r="H47" s="41"/>
      <c r="I47" s="69"/>
      <c r="J47" s="42">
        <f t="shared" si="8"/>
        <v>0</v>
      </c>
      <c r="K47" s="41"/>
      <c r="L47" s="42">
        <f t="shared" si="9"/>
        <v>0</v>
      </c>
      <c r="M47" s="42">
        <f t="shared" si="10"/>
        <v>0</v>
      </c>
      <c r="N47" s="42">
        <f t="shared" si="11"/>
        <v>0</v>
      </c>
      <c r="P47" s="7"/>
      <c r="Q47" s="64"/>
    </row>
    <row r="48" spans="2:17" ht="13.9">
      <c r="B48" s="43"/>
      <c r="C48" s="43"/>
      <c r="D48" s="43"/>
      <c r="E48" s="44"/>
      <c r="F48" s="45"/>
      <c r="G48" s="45"/>
      <c r="H48" s="41"/>
      <c r="I48" s="69"/>
      <c r="J48" s="42">
        <f t="shared" si="8"/>
        <v>0</v>
      </c>
      <c r="K48" s="41"/>
      <c r="L48" s="42">
        <f t="shared" si="9"/>
        <v>0</v>
      </c>
      <c r="M48" s="42">
        <f t="shared" si="10"/>
        <v>0</v>
      </c>
      <c r="N48" s="42">
        <f t="shared" si="11"/>
        <v>0</v>
      </c>
      <c r="P48" s="7"/>
      <c r="Q48" s="64"/>
    </row>
    <row r="49" spans="2:17" ht="13.9">
      <c r="B49" s="43"/>
      <c r="C49" s="43"/>
      <c r="D49" s="43"/>
      <c r="E49" s="44"/>
      <c r="F49" s="45"/>
      <c r="G49" s="45"/>
      <c r="H49" s="41"/>
      <c r="I49" s="69"/>
      <c r="J49" s="42">
        <f t="shared" si="8"/>
        <v>0</v>
      </c>
      <c r="K49" s="41"/>
      <c r="L49" s="42">
        <f t="shared" si="9"/>
        <v>0</v>
      </c>
      <c r="M49" s="42">
        <f t="shared" si="10"/>
        <v>0</v>
      </c>
      <c r="N49" s="42">
        <f t="shared" si="11"/>
        <v>0</v>
      </c>
      <c r="P49" s="7"/>
      <c r="Q49" s="64"/>
    </row>
    <row r="50" spans="2:17" ht="13.9">
      <c r="B50" s="43"/>
      <c r="C50" s="43"/>
      <c r="D50" s="43"/>
      <c r="E50" s="44"/>
      <c r="F50" s="45"/>
      <c r="G50" s="45"/>
      <c r="H50" s="41"/>
      <c r="I50" s="69"/>
      <c r="J50" s="42">
        <f t="shared" si="8"/>
        <v>0</v>
      </c>
      <c r="K50" s="41"/>
      <c r="L50" s="42">
        <f t="shared" si="9"/>
        <v>0</v>
      </c>
      <c r="M50" s="42">
        <f t="shared" si="10"/>
        <v>0</v>
      </c>
      <c r="N50" s="42">
        <f t="shared" si="11"/>
        <v>0</v>
      </c>
      <c r="P50" s="7"/>
      <c r="Q50" s="64"/>
    </row>
    <row r="51" spans="2:17" ht="13.9">
      <c r="B51" s="43"/>
      <c r="C51" s="43"/>
      <c r="D51" s="43"/>
      <c r="E51" s="44"/>
      <c r="F51" s="45"/>
      <c r="G51" s="45"/>
      <c r="H51" s="41"/>
      <c r="I51" s="69"/>
      <c r="J51" s="42">
        <f t="shared" si="8"/>
        <v>0</v>
      </c>
      <c r="K51" s="41"/>
      <c r="L51" s="42">
        <f t="shared" si="9"/>
        <v>0</v>
      </c>
      <c r="M51" s="42">
        <f t="shared" si="10"/>
        <v>0</v>
      </c>
      <c r="N51" s="42">
        <f t="shared" si="11"/>
        <v>0</v>
      </c>
      <c r="P51" s="7"/>
      <c r="Q51" s="64"/>
    </row>
    <row r="52" spans="2:17" ht="13.9">
      <c r="B52" s="43"/>
      <c r="C52" s="43"/>
      <c r="D52" s="43"/>
      <c r="E52" s="44"/>
      <c r="F52" s="45"/>
      <c r="G52" s="45"/>
      <c r="H52" s="41"/>
      <c r="I52" s="69"/>
      <c r="J52" s="42">
        <f t="shared" si="8"/>
        <v>0</v>
      </c>
      <c r="K52" s="41"/>
      <c r="L52" s="42">
        <f t="shared" si="9"/>
        <v>0</v>
      </c>
      <c r="M52" s="42">
        <f t="shared" si="10"/>
        <v>0</v>
      </c>
      <c r="N52" s="42">
        <f t="shared" si="11"/>
        <v>0</v>
      </c>
      <c r="P52" s="7"/>
      <c r="Q52" s="64"/>
    </row>
    <row r="53" spans="2:17" ht="13.9">
      <c r="B53" s="43"/>
      <c r="C53" s="43"/>
      <c r="D53" s="43"/>
      <c r="E53" s="44"/>
      <c r="F53" s="45"/>
      <c r="G53" s="45"/>
      <c r="H53" s="41"/>
      <c r="I53" s="69"/>
      <c r="J53" s="42">
        <f t="shared" si="8"/>
        <v>0</v>
      </c>
      <c r="K53" s="41"/>
      <c r="L53" s="42">
        <f t="shared" si="9"/>
        <v>0</v>
      </c>
      <c r="M53" s="42">
        <f t="shared" si="10"/>
        <v>0</v>
      </c>
      <c r="N53" s="42">
        <f t="shared" si="11"/>
        <v>0</v>
      </c>
      <c r="P53" s="7"/>
      <c r="Q53" s="64"/>
    </row>
    <row r="54" spans="2:17" ht="13.9">
      <c r="B54" s="43"/>
      <c r="C54" s="43"/>
      <c r="D54" s="43"/>
      <c r="E54" s="44"/>
      <c r="F54" s="45"/>
      <c r="G54" s="45"/>
      <c r="H54" s="41"/>
      <c r="I54" s="69"/>
      <c r="J54" s="42">
        <f t="shared" si="8"/>
        <v>0</v>
      </c>
      <c r="K54" s="41"/>
      <c r="L54" s="42">
        <f t="shared" si="9"/>
        <v>0</v>
      </c>
      <c r="M54" s="42">
        <f t="shared" si="10"/>
        <v>0</v>
      </c>
      <c r="N54" s="42">
        <f t="shared" si="11"/>
        <v>0</v>
      </c>
      <c r="P54" s="7"/>
      <c r="Q54" s="64"/>
    </row>
    <row r="55" spans="2:17" ht="13.9">
      <c r="B55" s="43"/>
      <c r="C55" s="43"/>
      <c r="D55" s="43"/>
      <c r="E55" s="44"/>
      <c r="F55" s="45"/>
      <c r="G55" s="45"/>
      <c r="H55" s="41"/>
      <c r="I55" s="69"/>
      <c r="J55" s="42">
        <f t="shared" si="8"/>
        <v>0</v>
      </c>
      <c r="K55" s="41"/>
      <c r="L55" s="42">
        <f t="shared" si="9"/>
        <v>0</v>
      </c>
      <c r="M55" s="42">
        <f t="shared" si="10"/>
        <v>0</v>
      </c>
      <c r="N55" s="42">
        <f t="shared" si="11"/>
        <v>0</v>
      </c>
      <c r="P55" s="7"/>
      <c r="Q55" s="64"/>
    </row>
    <row r="56" spans="2:17" ht="13.9">
      <c r="B56" s="43"/>
      <c r="C56" s="43"/>
      <c r="D56" s="43"/>
      <c r="E56" s="44"/>
      <c r="F56" s="45"/>
      <c r="G56" s="45"/>
      <c r="H56" s="41"/>
      <c r="I56" s="69"/>
      <c r="J56" s="42">
        <f t="shared" si="8"/>
        <v>0</v>
      </c>
      <c r="K56" s="41"/>
      <c r="L56" s="42">
        <f t="shared" si="9"/>
        <v>0</v>
      </c>
      <c r="M56" s="42">
        <f t="shared" si="10"/>
        <v>0</v>
      </c>
      <c r="N56" s="42">
        <f t="shared" si="11"/>
        <v>0</v>
      </c>
      <c r="P56" s="7"/>
      <c r="Q56" s="64"/>
    </row>
    <row r="57" spans="2:17" ht="13.9">
      <c r="B57" s="43"/>
      <c r="C57" s="43"/>
      <c r="D57" s="43"/>
      <c r="E57" s="44"/>
      <c r="F57" s="45"/>
      <c r="G57" s="45"/>
      <c r="H57" s="41"/>
      <c r="I57" s="69"/>
      <c r="J57" s="42">
        <f t="shared" si="8"/>
        <v>0</v>
      </c>
      <c r="K57" s="41"/>
      <c r="L57" s="42">
        <f t="shared" si="9"/>
        <v>0</v>
      </c>
      <c r="M57" s="42">
        <f t="shared" si="10"/>
        <v>0</v>
      </c>
      <c r="N57" s="42">
        <f t="shared" si="11"/>
        <v>0</v>
      </c>
      <c r="P57" s="7"/>
      <c r="Q57" s="64"/>
    </row>
    <row r="58" spans="2:17" ht="13.9">
      <c r="B58" s="43"/>
      <c r="C58" s="43"/>
      <c r="D58" s="43"/>
      <c r="E58" s="44"/>
      <c r="F58" s="45"/>
      <c r="G58" s="45"/>
      <c r="H58" s="41"/>
      <c r="I58" s="69"/>
      <c r="J58" s="42">
        <f t="shared" si="8"/>
        <v>0</v>
      </c>
      <c r="K58" s="41"/>
      <c r="L58" s="42">
        <f t="shared" si="9"/>
        <v>0</v>
      </c>
      <c r="M58" s="42">
        <f t="shared" si="10"/>
        <v>0</v>
      </c>
      <c r="N58" s="42">
        <f t="shared" si="11"/>
        <v>0</v>
      </c>
      <c r="P58" s="7"/>
      <c r="Q58" s="64"/>
    </row>
    <row r="59" spans="2:17" ht="13.9">
      <c r="B59" s="43"/>
      <c r="C59" s="43"/>
      <c r="D59" s="43"/>
      <c r="E59" s="44"/>
      <c r="F59" s="45"/>
      <c r="G59" s="45"/>
      <c r="H59" s="41"/>
      <c r="I59" s="69"/>
      <c r="J59" s="42">
        <f t="shared" si="8"/>
        <v>0</v>
      </c>
      <c r="K59" s="41"/>
      <c r="L59" s="42">
        <f t="shared" si="9"/>
        <v>0</v>
      </c>
      <c r="M59" s="42">
        <f t="shared" si="10"/>
        <v>0</v>
      </c>
      <c r="N59" s="42">
        <f t="shared" si="11"/>
        <v>0</v>
      </c>
      <c r="P59" s="7"/>
      <c r="Q59" s="64"/>
    </row>
    <row r="60" spans="2:17" ht="13.9">
      <c r="B60" s="43"/>
      <c r="C60" s="43"/>
      <c r="D60" s="43"/>
      <c r="E60" s="44"/>
      <c r="F60" s="45"/>
      <c r="G60" s="45"/>
      <c r="H60" s="41"/>
      <c r="I60" s="69"/>
      <c r="J60" s="42">
        <f t="shared" si="8"/>
        <v>0</v>
      </c>
      <c r="K60" s="41"/>
      <c r="L60" s="42">
        <f t="shared" si="9"/>
        <v>0</v>
      </c>
      <c r="M60" s="42">
        <f t="shared" si="10"/>
        <v>0</v>
      </c>
      <c r="N60" s="42">
        <f t="shared" si="11"/>
        <v>0</v>
      </c>
      <c r="P60" s="7"/>
      <c r="Q60" s="64"/>
    </row>
    <row r="61" spans="2:17" ht="13.9">
      <c r="B61" s="43"/>
      <c r="C61" s="43"/>
      <c r="D61" s="43"/>
      <c r="E61" s="44"/>
      <c r="F61" s="45"/>
      <c r="G61" s="45"/>
      <c r="H61" s="41"/>
      <c r="I61" s="69"/>
      <c r="J61" s="42">
        <f t="shared" si="8"/>
        <v>0</v>
      </c>
      <c r="K61" s="41"/>
      <c r="L61" s="42">
        <f t="shared" si="9"/>
        <v>0</v>
      </c>
      <c r="M61" s="42">
        <f t="shared" si="10"/>
        <v>0</v>
      </c>
      <c r="N61" s="42">
        <f t="shared" si="11"/>
        <v>0</v>
      </c>
      <c r="P61" s="7"/>
      <c r="Q61" s="64"/>
    </row>
    <row r="62" spans="2:17" ht="13.9">
      <c r="B62" s="43"/>
      <c r="C62" s="43"/>
      <c r="D62" s="43"/>
      <c r="E62" s="44"/>
      <c r="F62" s="45"/>
      <c r="G62" s="45"/>
      <c r="H62" s="41"/>
      <c r="I62" s="69"/>
      <c r="J62" s="42">
        <f t="shared" si="8"/>
        <v>0</v>
      </c>
      <c r="K62" s="41"/>
      <c r="L62" s="42">
        <f t="shared" si="9"/>
        <v>0</v>
      </c>
      <c r="M62" s="42">
        <f t="shared" si="10"/>
        <v>0</v>
      </c>
      <c r="N62" s="42">
        <f t="shared" si="11"/>
        <v>0</v>
      </c>
      <c r="P62" s="7"/>
      <c r="Q62" s="64"/>
    </row>
    <row r="63" spans="2:17" ht="13.9">
      <c r="B63" s="43"/>
      <c r="C63" s="43"/>
      <c r="D63" s="43"/>
      <c r="E63" s="44"/>
      <c r="F63" s="45"/>
      <c r="G63" s="45"/>
      <c r="H63" s="41"/>
      <c r="I63" s="69"/>
      <c r="J63" s="42">
        <f t="shared" si="8"/>
        <v>0</v>
      </c>
      <c r="K63" s="41"/>
      <c r="L63" s="42">
        <f t="shared" si="9"/>
        <v>0</v>
      </c>
      <c r="M63" s="42">
        <f t="shared" si="10"/>
        <v>0</v>
      </c>
      <c r="N63" s="42">
        <f t="shared" si="11"/>
        <v>0</v>
      </c>
      <c r="P63" s="7"/>
      <c r="Q63" s="64"/>
    </row>
    <row r="64" spans="2:17" ht="13.9">
      <c r="B64" s="43"/>
      <c r="C64" s="43"/>
      <c r="D64" s="43"/>
      <c r="E64" s="44"/>
      <c r="F64" s="45"/>
      <c r="G64" s="45"/>
      <c r="H64" s="41"/>
      <c r="I64" s="69"/>
      <c r="J64" s="42">
        <f t="shared" si="8"/>
        <v>0</v>
      </c>
      <c r="K64" s="41"/>
      <c r="L64" s="42">
        <f t="shared" si="9"/>
        <v>0</v>
      </c>
      <c r="M64" s="42">
        <f t="shared" si="10"/>
        <v>0</v>
      </c>
      <c r="N64" s="42">
        <f t="shared" si="11"/>
        <v>0</v>
      </c>
      <c r="P64" s="7"/>
      <c r="Q64" s="64"/>
    </row>
    <row r="65" spans="2:17" ht="13.9">
      <c r="B65" s="43"/>
      <c r="C65" s="43"/>
      <c r="D65" s="43"/>
      <c r="E65" s="44"/>
      <c r="F65" s="45"/>
      <c r="G65" s="45"/>
      <c r="H65" s="41"/>
      <c r="I65" s="69"/>
      <c r="J65" s="42">
        <f t="shared" si="8"/>
        <v>0</v>
      </c>
      <c r="K65" s="41"/>
      <c r="L65" s="42">
        <f t="shared" si="9"/>
        <v>0</v>
      </c>
      <c r="M65" s="42">
        <f t="shared" si="10"/>
        <v>0</v>
      </c>
      <c r="N65" s="42">
        <f t="shared" si="11"/>
        <v>0</v>
      </c>
      <c r="P65" s="7"/>
      <c r="Q65" s="64"/>
    </row>
    <row r="66" spans="2:17" ht="13.9">
      <c r="B66" s="43"/>
      <c r="C66" s="43"/>
      <c r="D66" s="43"/>
      <c r="E66" s="44"/>
      <c r="F66" s="45"/>
      <c r="G66" s="45"/>
      <c r="H66" s="41"/>
      <c r="I66" s="69"/>
      <c r="J66" s="42">
        <f t="shared" si="8"/>
        <v>0</v>
      </c>
      <c r="K66" s="41"/>
      <c r="L66" s="42">
        <f t="shared" si="9"/>
        <v>0</v>
      </c>
      <c r="M66" s="42">
        <f t="shared" si="10"/>
        <v>0</v>
      </c>
      <c r="N66" s="42">
        <f t="shared" si="11"/>
        <v>0</v>
      </c>
      <c r="P66" s="7"/>
      <c r="Q66" s="64"/>
    </row>
    <row r="67" spans="2:17" ht="13.9">
      <c r="B67" s="43"/>
      <c r="C67" s="43"/>
      <c r="D67" s="43"/>
      <c r="E67" s="44"/>
      <c r="F67" s="45"/>
      <c r="G67" s="45"/>
      <c r="H67" s="41"/>
      <c r="I67" s="69"/>
      <c r="J67" s="42">
        <f t="shared" si="8"/>
        <v>0</v>
      </c>
      <c r="K67" s="41"/>
      <c r="L67" s="42">
        <f t="shared" si="9"/>
        <v>0</v>
      </c>
      <c r="M67" s="42">
        <f t="shared" si="10"/>
        <v>0</v>
      </c>
      <c r="N67" s="42">
        <f t="shared" si="11"/>
        <v>0</v>
      </c>
      <c r="P67" s="7"/>
      <c r="Q67" s="64"/>
    </row>
    <row r="68" spans="2:17" ht="13.9">
      <c r="B68" s="43"/>
      <c r="C68" s="43"/>
      <c r="D68" s="43"/>
      <c r="E68" s="44"/>
      <c r="F68" s="45"/>
      <c r="G68" s="45"/>
      <c r="H68" s="41"/>
      <c r="I68" s="69"/>
      <c r="J68" s="42">
        <f t="shared" si="8"/>
        <v>0</v>
      </c>
      <c r="K68" s="41"/>
      <c r="L68" s="42">
        <f t="shared" si="9"/>
        <v>0</v>
      </c>
      <c r="M68" s="42">
        <f t="shared" si="10"/>
        <v>0</v>
      </c>
      <c r="N68" s="42">
        <f t="shared" si="11"/>
        <v>0</v>
      </c>
      <c r="P68" s="7"/>
      <c r="Q68" s="64"/>
    </row>
    <row r="69" spans="2:17" ht="13.9">
      <c r="B69" s="43"/>
      <c r="C69" s="43"/>
      <c r="D69" s="43"/>
      <c r="E69" s="44"/>
      <c r="F69" s="45"/>
      <c r="G69" s="45"/>
      <c r="H69" s="41"/>
      <c r="I69" s="69"/>
      <c r="J69" s="42">
        <f t="shared" si="8"/>
        <v>0</v>
      </c>
      <c r="K69" s="41"/>
      <c r="L69" s="42">
        <f t="shared" si="9"/>
        <v>0</v>
      </c>
      <c r="M69" s="42">
        <f t="shared" si="10"/>
        <v>0</v>
      </c>
      <c r="N69" s="42">
        <f t="shared" si="11"/>
        <v>0</v>
      </c>
      <c r="P69" s="7"/>
      <c r="Q69" s="64"/>
    </row>
    <row r="70" spans="2:17" ht="13.9">
      <c r="B70" s="43"/>
      <c r="C70" s="43"/>
      <c r="D70" s="43"/>
      <c r="E70" s="44"/>
      <c r="F70" s="45"/>
      <c r="G70" s="45"/>
      <c r="H70" s="41"/>
      <c r="I70" s="69"/>
      <c r="J70" s="42">
        <f t="shared" si="8"/>
        <v>0</v>
      </c>
      <c r="K70" s="41"/>
      <c r="L70" s="42">
        <f t="shared" si="9"/>
        <v>0</v>
      </c>
      <c r="M70" s="42">
        <f t="shared" si="10"/>
        <v>0</v>
      </c>
      <c r="N70" s="42">
        <f t="shared" si="11"/>
        <v>0</v>
      </c>
      <c r="P70" s="7"/>
      <c r="Q70" s="64"/>
    </row>
    <row r="71" spans="2:17" ht="13.9">
      <c r="B71" s="43"/>
      <c r="C71" s="43"/>
      <c r="D71" s="43"/>
      <c r="E71" s="44"/>
      <c r="F71" s="45"/>
      <c r="G71" s="45"/>
      <c r="H71" s="41"/>
      <c r="I71" s="69"/>
      <c r="J71" s="42">
        <f t="shared" si="8"/>
        <v>0</v>
      </c>
      <c r="K71" s="41"/>
      <c r="L71" s="42">
        <f t="shared" si="9"/>
        <v>0</v>
      </c>
      <c r="M71" s="42">
        <f t="shared" si="10"/>
        <v>0</v>
      </c>
      <c r="N71" s="42">
        <f t="shared" si="11"/>
        <v>0</v>
      </c>
      <c r="P71" s="7"/>
      <c r="Q71" s="64"/>
    </row>
    <row r="72" spans="2:17" ht="13.9">
      <c r="B72" s="43"/>
      <c r="C72" s="43"/>
      <c r="D72" s="43"/>
      <c r="E72" s="44"/>
      <c r="F72" s="45"/>
      <c r="G72" s="45"/>
      <c r="H72" s="41"/>
      <c r="I72" s="69"/>
      <c r="J72" s="42">
        <f t="shared" si="8"/>
        <v>0</v>
      </c>
      <c r="K72" s="41"/>
      <c r="L72" s="42">
        <f t="shared" si="9"/>
        <v>0</v>
      </c>
      <c r="M72" s="42">
        <f t="shared" si="10"/>
        <v>0</v>
      </c>
      <c r="N72" s="42">
        <f t="shared" si="11"/>
        <v>0</v>
      </c>
      <c r="P72" s="7"/>
      <c r="Q72" s="64"/>
    </row>
    <row r="73" spans="2:17" ht="13.9">
      <c r="B73" s="43"/>
      <c r="C73" s="43"/>
      <c r="D73" s="43"/>
      <c r="E73" s="44"/>
      <c r="F73" s="45"/>
      <c r="G73" s="45"/>
      <c r="H73" s="41"/>
      <c r="I73" s="69"/>
      <c r="J73" s="42">
        <f t="shared" si="8"/>
        <v>0</v>
      </c>
      <c r="K73" s="41"/>
      <c r="L73" s="42">
        <f t="shared" si="9"/>
        <v>0</v>
      </c>
      <c r="M73" s="42">
        <f t="shared" si="10"/>
        <v>0</v>
      </c>
      <c r="N73" s="42">
        <f t="shared" si="11"/>
        <v>0</v>
      </c>
      <c r="P73" s="7"/>
      <c r="Q73" s="64"/>
    </row>
    <row r="74" spans="2:17" ht="13.9">
      <c r="B74" s="43"/>
      <c r="C74" s="43"/>
      <c r="D74" s="43"/>
      <c r="E74" s="44"/>
      <c r="F74" s="45"/>
      <c r="G74" s="45"/>
      <c r="H74" s="41"/>
      <c r="I74" s="69"/>
      <c r="J74" s="42">
        <f t="shared" si="8"/>
        <v>0</v>
      </c>
      <c r="K74" s="41"/>
      <c r="L74" s="42">
        <f t="shared" si="9"/>
        <v>0</v>
      </c>
      <c r="M74" s="42">
        <f t="shared" si="10"/>
        <v>0</v>
      </c>
      <c r="N74" s="42">
        <f t="shared" si="11"/>
        <v>0</v>
      </c>
      <c r="P74" s="7"/>
      <c r="Q74" s="64"/>
    </row>
    <row r="75" spans="2:17" ht="13.9">
      <c r="B75" s="43"/>
      <c r="C75" s="43"/>
      <c r="D75" s="43"/>
      <c r="E75" s="44"/>
      <c r="F75" s="45"/>
      <c r="G75" s="45"/>
      <c r="H75" s="41"/>
      <c r="I75" s="69"/>
      <c r="J75" s="42">
        <f t="shared" si="8"/>
        <v>0</v>
      </c>
      <c r="K75" s="41"/>
      <c r="L75" s="42">
        <f t="shared" si="9"/>
        <v>0</v>
      </c>
      <c r="M75" s="42">
        <f t="shared" si="10"/>
        <v>0</v>
      </c>
      <c r="N75" s="42">
        <f t="shared" si="11"/>
        <v>0</v>
      </c>
      <c r="P75" s="7"/>
      <c r="Q75" s="64"/>
    </row>
    <row r="76" spans="2:17" ht="13.9">
      <c r="B76" s="43"/>
      <c r="C76" s="43"/>
      <c r="D76" s="43"/>
      <c r="E76" s="44"/>
      <c r="F76" s="45"/>
      <c r="G76" s="45"/>
      <c r="H76" s="41"/>
      <c r="I76" s="69"/>
      <c r="J76" s="42">
        <f t="shared" si="8"/>
        <v>0</v>
      </c>
      <c r="K76" s="41"/>
      <c r="L76" s="42">
        <f t="shared" si="9"/>
        <v>0</v>
      </c>
      <c r="M76" s="42">
        <f t="shared" si="10"/>
        <v>0</v>
      </c>
      <c r="N76" s="42">
        <f t="shared" si="11"/>
        <v>0</v>
      </c>
      <c r="P76" s="7"/>
      <c r="Q76" s="64"/>
    </row>
    <row r="77" spans="2:17" ht="13.9">
      <c r="B77" s="43"/>
      <c r="C77" s="43"/>
      <c r="D77" s="43"/>
      <c r="E77" s="44"/>
      <c r="F77" s="45"/>
      <c r="G77" s="45"/>
      <c r="H77" s="41"/>
      <c r="I77" s="69"/>
      <c r="J77" s="42">
        <f t="shared" si="8"/>
        <v>0</v>
      </c>
      <c r="K77" s="41"/>
      <c r="L77" s="42">
        <f t="shared" si="9"/>
        <v>0</v>
      </c>
      <c r="M77" s="42">
        <f t="shared" si="10"/>
        <v>0</v>
      </c>
      <c r="N77" s="42">
        <f t="shared" si="11"/>
        <v>0</v>
      </c>
      <c r="P77" s="7"/>
      <c r="Q77" s="64"/>
    </row>
    <row r="78" spans="2:17" ht="13.9">
      <c r="B78" s="43"/>
      <c r="C78" s="43"/>
      <c r="D78" s="43"/>
      <c r="E78" s="44"/>
      <c r="F78" s="45"/>
      <c r="G78" s="45"/>
      <c r="H78" s="41"/>
      <c r="I78" s="69"/>
      <c r="J78" s="42">
        <f t="shared" ref="J78:J141" si="12">+H78+(H78*I78)</f>
        <v>0</v>
      </c>
      <c r="K78" s="41"/>
      <c r="L78" s="42">
        <f t="shared" ref="L78:L141" si="13">+H78*K78</f>
        <v>0</v>
      </c>
      <c r="M78" s="42">
        <f t="shared" ref="M78:M141" si="14">I78*H78*K78</f>
        <v>0</v>
      </c>
      <c r="N78" s="42">
        <f t="shared" ref="N78:N141" si="15">+J78*K78</f>
        <v>0</v>
      </c>
      <c r="P78" s="7"/>
      <c r="Q78" s="64"/>
    </row>
    <row r="79" spans="2:17" ht="13.9">
      <c r="B79" s="43"/>
      <c r="C79" s="43"/>
      <c r="D79" s="43"/>
      <c r="E79" s="44"/>
      <c r="F79" s="45"/>
      <c r="G79" s="45"/>
      <c r="H79" s="41"/>
      <c r="I79" s="69"/>
      <c r="J79" s="42">
        <f t="shared" si="12"/>
        <v>0</v>
      </c>
      <c r="K79" s="41"/>
      <c r="L79" s="42">
        <f t="shared" si="13"/>
        <v>0</v>
      </c>
      <c r="M79" s="42">
        <f t="shared" si="14"/>
        <v>0</v>
      </c>
      <c r="N79" s="42">
        <f t="shared" si="15"/>
        <v>0</v>
      </c>
      <c r="P79" s="7"/>
      <c r="Q79" s="64"/>
    </row>
    <row r="80" spans="2:17" ht="13.9">
      <c r="B80" s="43"/>
      <c r="C80" s="43"/>
      <c r="D80" s="43"/>
      <c r="E80" s="44"/>
      <c r="F80" s="45"/>
      <c r="G80" s="45"/>
      <c r="H80" s="41"/>
      <c r="I80" s="69"/>
      <c r="J80" s="42">
        <f t="shared" si="12"/>
        <v>0</v>
      </c>
      <c r="K80" s="41"/>
      <c r="L80" s="42">
        <f t="shared" si="13"/>
        <v>0</v>
      </c>
      <c r="M80" s="42">
        <f t="shared" si="14"/>
        <v>0</v>
      </c>
      <c r="N80" s="42">
        <f t="shared" si="15"/>
        <v>0</v>
      </c>
      <c r="P80" s="7"/>
      <c r="Q80" s="64"/>
    </row>
    <row r="81" spans="2:17" ht="13.9">
      <c r="B81" s="43"/>
      <c r="C81" s="43"/>
      <c r="D81" s="43"/>
      <c r="E81" s="44"/>
      <c r="F81" s="45"/>
      <c r="G81" s="45"/>
      <c r="H81" s="41"/>
      <c r="I81" s="69"/>
      <c r="J81" s="42">
        <f t="shared" si="12"/>
        <v>0</v>
      </c>
      <c r="K81" s="41"/>
      <c r="L81" s="42">
        <f t="shared" si="13"/>
        <v>0</v>
      </c>
      <c r="M81" s="42">
        <f t="shared" si="14"/>
        <v>0</v>
      </c>
      <c r="N81" s="42">
        <f t="shared" si="15"/>
        <v>0</v>
      </c>
      <c r="P81" s="7"/>
      <c r="Q81" s="64"/>
    </row>
    <row r="82" spans="2:17" ht="13.9">
      <c r="B82" s="43"/>
      <c r="C82" s="43"/>
      <c r="D82" s="43"/>
      <c r="E82" s="44"/>
      <c r="F82" s="45"/>
      <c r="G82" s="45"/>
      <c r="H82" s="41"/>
      <c r="I82" s="69"/>
      <c r="J82" s="42">
        <f t="shared" si="12"/>
        <v>0</v>
      </c>
      <c r="K82" s="41"/>
      <c r="L82" s="42">
        <f t="shared" si="13"/>
        <v>0</v>
      </c>
      <c r="M82" s="42">
        <f t="shared" si="14"/>
        <v>0</v>
      </c>
      <c r="N82" s="42">
        <f t="shared" si="15"/>
        <v>0</v>
      </c>
      <c r="P82" s="7"/>
      <c r="Q82" s="64"/>
    </row>
    <row r="83" spans="2:17" ht="13.9">
      <c r="B83" s="43"/>
      <c r="C83" s="43"/>
      <c r="D83" s="43"/>
      <c r="E83" s="44"/>
      <c r="F83" s="45"/>
      <c r="G83" s="45"/>
      <c r="H83" s="41"/>
      <c r="I83" s="69"/>
      <c r="J83" s="42">
        <f t="shared" si="12"/>
        <v>0</v>
      </c>
      <c r="K83" s="41"/>
      <c r="L83" s="42">
        <f t="shared" si="13"/>
        <v>0</v>
      </c>
      <c r="M83" s="42">
        <f t="shared" si="14"/>
        <v>0</v>
      </c>
      <c r="N83" s="42">
        <f t="shared" si="15"/>
        <v>0</v>
      </c>
      <c r="P83" s="7"/>
      <c r="Q83" s="64"/>
    </row>
    <row r="84" spans="2:17" ht="13.9">
      <c r="B84" s="43"/>
      <c r="C84" s="43"/>
      <c r="D84" s="43"/>
      <c r="E84" s="44"/>
      <c r="F84" s="45"/>
      <c r="G84" s="45"/>
      <c r="H84" s="41"/>
      <c r="I84" s="69"/>
      <c r="J84" s="42">
        <f t="shared" si="12"/>
        <v>0</v>
      </c>
      <c r="K84" s="41"/>
      <c r="L84" s="42">
        <f t="shared" si="13"/>
        <v>0</v>
      </c>
      <c r="M84" s="42">
        <f t="shared" si="14"/>
        <v>0</v>
      </c>
      <c r="N84" s="42">
        <f t="shared" si="15"/>
        <v>0</v>
      </c>
      <c r="P84" s="7"/>
      <c r="Q84" s="64"/>
    </row>
    <row r="85" spans="2:17" ht="13.9">
      <c r="B85" s="43"/>
      <c r="C85" s="43"/>
      <c r="D85" s="43"/>
      <c r="E85" s="44"/>
      <c r="F85" s="45"/>
      <c r="G85" s="45"/>
      <c r="H85" s="41"/>
      <c r="I85" s="69"/>
      <c r="J85" s="42">
        <f t="shared" si="12"/>
        <v>0</v>
      </c>
      <c r="K85" s="41"/>
      <c r="L85" s="42">
        <f t="shared" si="13"/>
        <v>0</v>
      </c>
      <c r="M85" s="42">
        <f t="shared" si="14"/>
        <v>0</v>
      </c>
      <c r="N85" s="42">
        <f t="shared" si="15"/>
        <v>0</v>
      </c>
      <c r="P85" s="7"/>
      <c r="Q85" s="64"/>
    </row>
    <row r="86" spans="2:17" ht="13.9">
      <c r="B86" s="43"/>
      <c r="C86" s="43"/>
      <c r="D86" s="43"/>
      <c r="E86" s="44"/>
      <c r="F86" s="45"/>
      <c r="G86" s="45"/>
      <c r="H86" s="41"/>
      <c r="I86" s="69"/>
      <c r="J86" s="42">
        <f t="shared" si="12"/>
        <v>0</v>
      </c>
      <c r="K86" s="41"/>
      <c r="L86" s="42">
        <f t="shared" si="13"/>
        <v>0</v>
      </c>
      <c r="M86" s="42">
        <f t="shared" si="14"/>
        <v>0</v>
      </c>
      <c r="N86" s="42">
        <f t="shared" si="15"/>
        <v>0</v>
      </c>
      <c r="P86" s="7"/>
      <c r="Q86" s="64"/>
    </row>
    <row r="87" spans="2:17" ht="13.9">
      <c r="B87" s="43"/>
      <c r="C87" s="43"/>
      <c r="D87" s="43"/>
      <c r="E87" s="44"/>
      <c r="F87" s="45"/>
      <c r="G87" s="45"/>
      <c r="H87" s="41"/>
      <c r="I87" s="69"/>
      <c r="J87" s="42">
        <f t="shared" si="12"/>
        <v>0</v>
      </c>
      <c r="K87" s="41"/>
      <c r="L87" s="42">
        <f t="shared" si="13"/>
        <v>0</v>
      </c>
      <c r="M87" s="42">
        <f t="shared" si="14"/>
        <v>0</v>
      </c>
      <c r="N87" s="42">
        <f t="shared" si="15"/>
        <v>0</v>
      </c>
      <c r="P87" s="7"/>
      <c r="Q87" s="64"/>
    </row>
    <row r="88" spans="2:17" ht="13.9">
      <c r="B88" s="43"/>
      <c r="C88" s="43"/>
      <c r="D88" s="43"/>
      <c r="E88" s="44"/>
      <c r="F88" s="45"/>
      <c r="G88" s="45"/>
      <c r="H88" s="41"/>
      <c r="I88" s="69"/>
      <c r="J88" s="42">
        <f t="shared" si="12"/>
        <v>0</v>
      </c>
      <c r="K88" s="41"/>
      <c r="L88" s="42">
        <f t="shared" si="13"/>
        <v>0</v>
      </c>
      <c r="M88" s="42">
        <f t="shared" si="14"/>
        <v>0</v>
      </c>
      <c r="N88" s="42">
        <f t="shared" si="15"/>
        <v>0</v>
      </c>
      <c r="P88" s="7"/>
      <c r="Q88" s="64"/>
    </row>
    <row r="89" spans="2:17" ht="13.9">
      <c r="B89" s="43"/>
      <c r="C89" s="43"/>
      <c r="D89" s="43"/>
      <c r="E89" s="44"/>
      <c r="F89" s="45"/>
      <c r="G89" s="45"/>
      <c r="H89" s="41"/>
      <c r="I89" s="69"/>
      <c r="J89" s="42">
        <f t="shared" si="12"/>
        <v>0</v>
      </c>
      <c r="K89" s="41"/>
      <c r="L89" s="42">
        <f t="shared" si="13"/>
        <v>0</v>
      </c>
      <c r="M89" s="42">
        <f t="shared" si="14"/>
        <v>0</v>
      </c>
      <c r="N89" s="42">
        <f t="shared" si="15"/>
        <v>0</v>
      </c>
      <c r="P89" s="7"/>
      <c r="Q89" s="64"/>
    </row>
    <row r="90" spans="2:17" ht="13.9">
      <c r="B90" s="43"/>
      <c r="C90" s="43"/>
      <c r="D90" s="43"/>
      <c r="E90" s="44"/>
      <c r="F90" s="45"/>
      <c r="G90" s="45"/>
      <c r="H90" s="41"/>
      <c r="I90" s="69"/>
      <c r="J90" s="42">
        <f t="shared" si="12"/>
        <v>0</v>
      </c>
      <c r="K90" s="41"/>
      <c r="L90" s="42">
        <f t="shared" si="13"/>
        <v>0</v>
      </c>
      <c r="M90" s="42">
        <f t="shared" si="14"/>
        <v>0</v>
      </c>
      <c r="N90" s="42">
        <f t="shared" si="15"/>
        <v>0</v>
      </c>
      <c r="P90" s="7"/>
      <c r="Q90" s="64"/>
    </row>
    <row r="91" spans="2:17" ht="13.9">
      <c r="B91" s="43"/>
      <c r="C91" s="43"/>
      <c r="D91" s="43"/>
      <c r="E91" s="44"/>
      <c r="F91" s="45"/>
      <c r="G91" s="45"/>
      <c r="H91" s="41"/>
      <c r="I91" s="69"/>
      <c r="J91" s="42">
        <f t="shared" si="12"/>
        <v>0</v>
      </c>
      <c r="K91" s="41"/>
      <c r="L91" s="42">
        <f t="shared" si="13"/>
        <v>0</v>
      </c>
      <c r="M91" s="42">
        <f t="shared" si="14"/>
        <v>0</v>
      </c>
      <c r="N91" s="42">
        <f t="shared" si="15"/>
        <v>0</v>
      </c>
      <c r="P91" s="7"/>
      <c r="Q91" s="64"/>
    </row>
    <row r="92" spans="2:17" ht="13.9">
      <c r="B92" s="43"/>
      <c r="C92" s="43"/>
      <c r="D92" s="43"/>
      <c r="E92" s="44"/>
      <c r="F92" s="45"/>
      <c r="G92" s="45"/>
      <c r="H92" s="41"/>
      <c r="I92" s="69"/>
      <c r="J92" s="42">
        <f t="shared" si="12"/>
        <v>0</v>
      </c>
      <c r="K92" s="41"/>
      <c r="L92" s="42">
        <f t="shared" si="13"/>
        <v>0</v>
      </c>
      <c r="M92" s="42">
        <f t="shared" si="14"/>
        <v>0</v>
      </c>
      <c r="N92" s="42">
        <f t="shared" si="15"/>
        <v>0</v>
      </c>
      <c r="P92" s="7"/>
      <c r="Q92" s="64"/>
    </row>
    <row r="93" spans="2:17" ht="13.9">
      <c r="B93" s="43"/>
      <c r="C93" s="43"/>
      <c r="D93" s="43"/>
      <c r="E93" s="44"/>
      <c r="F93" s="45"/>
      <c r="G93" s="45"/>
      <c r="H93" s="41"/>
      <c r="I93" s="69"/>
      <c r="J93" s="42">
        <f t="shared" si="12"/>
        <v>0</v>
      </c>
      <c r="K93" s="41"/>
      <c r="L93" s="42">
        <f t="shared" si="13"/>
        <v>0</v>
      </c>
      <c r="M93" s="42">
        <f t="shared" si="14"/>
        <v>0</v>
      </c>
      <c r="N93" s="42">
        <f t="shared" si="15"/>
        <v>0</v>
      </c>
      <c r="P93" s="7"/>
      <c r="Q93" s="64"/>
    </row>
    <row r="94" spans="2:17" ht="13.9">
      <c r="B94" s="43"/>
      <c r="C94" s="43"/>
      <c r="D94" s="43"/>
      <c r="E94" s="44"/>
      <c r="F94" s="45"/>
      <c r="G94" s="45"/>
      <c r="H94" s="41"/>
      <c r="I94" s="69"/>
      <c r="J94" s="42">
        <f t="shared" si="12"/>
        <v>0</v>
      </c>
      <c r="K94" s="41"/>
      <c r="L94" s="42">
        <f t="shared" si="13"/>
        <v>0</v>
      </c>
      <c r="M94" s="42">
        <f t="shared" si="14"/>
        <v>0</v>
      </c>
      <c r="N94" s="42">
        <f t="shared" si="15"/>
        <v>0</v>
      </c>
      <c r="P94" s="7"/>
      <c r="Q94" s="64"/>
    </row>
    <row r="95" spans="2:17" ht="13.9">
      <c r="B95" s="43"/>
      <c r="C95" s="43"/>
      <c r="D95" s="43"/>
      <c r="E95" s="44"/>
      <c r="F95" s="45"/>
      <c r="G95" s="45"/>
      <c r="H95" s="41"/>
      <c r="I95" s="69"/>
      <c r="J95" s="42">
        <f t="shared" si="12"/>
        <v>0</v>
      </c>
      <c r="K95" s="41"/>
      <c r="L95" s="42">
        <f t="shared" si="13"/>
        <v>0</v>
      </c>
      <c r="M95" s="42">
        <f t="shared" si="14"/>
        <v>0</v>
      </c>
      <c r="N95" s="42">
        <f t="shared" si="15"/>
        <v>0</v>
      </c>
      <c r="P95" s="7"/>
      <c r="Q95" s="64"/>
    </row>
    <row r="96" spans="2:17" ht="13.9">
      <c r="B96" s="43"/>
      <c r="C96" s="43"/>
      <c r="D96" s="43"/>
      <c r="E96" s="44"/>
      <c r="F96" s="45"/>
      <c r="G96" s="45"/>
      <c r="H96" s="41"/>
      <c r="I96" s="69"/>
      <c r="J96" s="42">
        <f t="shared" si="12"/>
        <v>0</v>
      </c>
      <c r="K96" s="41"/>
      <c r="L96" s="42">
        <f t="shared" si="13"/>
        <v>0</v>
      </c>
      <c r="M96" s="42">
        <f t="shared" si="14"/>
        <v>0</v>
      </c>
      <c r="N96" s="42">
        <f t="shared" si="15"/>
        <v>0</v>
      </c>
      <c r="P96" s="7"/>
      <c r="Q96" s="64"/>
    </row>
    <row r="97" spans="2:17" ht="13.9">
      <c r="B97" s="43"/>
      <c r="C97" s="43"/>
      <c r="D97" s="43"/>
      <c r="E97" s="44"/>
      <c r="F97" s="45"/>
      <c r="G97" s="45"/>
      <c r="H97" s="41"/>
      <c r="I97" s="69"/>
      <c r="J97" s="42">
        <f t="shared" si="12"/>
        <v>0</v>
      </c>
      <c r="K97" s="41"/>
      <c r="L97" s="42">
        <f t="shared" si="13"/>
        <v>0</v>
      </c>
      <c r="M97" s="42">
        <f t="shared" si="14"/>
        <v>0</v>
      </c>
      <c r="N97" s="42">
        <f t="shared" si="15"/>
        <v>0</v>
      </c>
      <c r="P97" s="7"/>
      <c r="Q97" s="64"/>
    </row>
    <row r="98" spans="2:17" ht="13.9">
      <c r="B98" s="43"/>
      <c r="C98" s="43"/>
      <c r="D98" s="43"/>
      <c r="E98" s="44"/>
      <c r="F98" s="45"/>
      <c r="G98" s="45"/>
      <c r="H98" s="41"/>
      <c r="I98" s="69"/>
      <c r="J98" s="42">
        <f t="shared" si="12"/>
        <v>0</v>
      </c>
      <c r="K98" s="41"/>
      <c r="L98" s="42">
        <f t="shared" si="13"/>
        <v>0</v>
      </c>
      <c r="M98" s="42">
        <f t="shared" si="14"/>
        <v>0</v>
      </c>
      <c r="N98" s="42">
        <f t="shared" si="15"/>
        <v>0</v>
      </c>
      <c r="P98" s="7"/>
      <c r="Q98" s="64"/>
    </row>
    <row r="99" spans="2:17" ht="13.9">
      <c r="B99" s="43"/>
      <c r="C99" s="43"/>
      <c r="D99" s="43"/>
      <c r="E99" s="44"/>
      <c r="F99" s="45"/>
      <c r="G99" s="45"/>
      <c r="H99" s="41"/>
      <c r="I99" s="69"/>
      <c r="J99" s="42">
        <f t="shared" si="12"/>
        <v>0</v>
      </c>
      <c r="K99" s="41"/>
      <c r="L99" s="42">
        <f t="shared" si="13"/>
        <v>0</v>
      </c>
      <c r="M99" s="42">
        <f t="shared" si="14"/>
        <v>0</v>
      </c>
      <c r="N99" s="42">
        <f t="shared" si="15"/>
        <v>0</v>
      </c>
      <c r="P99" s="7"/>
      <c r="Q99" s="64"/>
    </row>
    <row r="100" spans="2:17" ht="13.9">
      <c r="B100" s="43"/>
      <c r="C100" s="43"/>
      <c r="D100" s="43"/>
      <c r="E100" s="44"/>
      <c r="F100" s="45"/>
      <c r="G100" s="45"/>
      <c r="H100" s="41"/>
      <c r="I100" s="69"/>
      <c r="J100" s="42">
        <f t="shared" si="12"/>
        <v>0</v>
      </c>
      <c r="K100" s="41"/>
      <c r="L100" s="42">
        <f t="shared" si="13"/>
        <v>0</v>
      </c>
      <c r="M100" s="42">
        <f t="shared" si="14"/>
        <v>0</v>
      </c>
      <c r="N100" s="42">
        <f t="shared" si="15"/>
        <v>0</v>
      </c>
      <c r="P100" s="7"/>
      <c r="Q100" s="64"/>
    </row>
    <row r="101" spans="2:17" ht="13.9">
      <c r="B101" s="43"/>
      <c r="C101" s="43"/>
      <c r="D101" s="43"/>
      <c r="E101" s="44"/>
      <c r="F101" s="45"/>
      <c r="G101" s="45"/>
      <c r="H101" s="41"/>
      <c r="I101" s="69"/>
      <c r="J101" s="42">
        <f t="shared" si="12"/>
        <v>0</v>
      </c>
      <c r="K101" s="41"/>
      <c r="L101" s="42">
        <f t="shared" si="13"/>
        <v>0</v>
      </c>
      <c r="M101" s="42">
        <f t="shared" si="14"/>
        <v>0</v>
      </c>
      <c r="N101" s="42">
        <f t="shared" si="15"/>
        <v>0</v>
      </c>
      <c r="P101" s="7"/>
      <c r="Q101" s="64"/>
    </row>
    <row r="102" spans="2:17" ht="13.9">
      <c r="B102" s="43"/>
      <c r="C102" s="43"/>
      <c r="D102" s="43"/>
      <c r="E102" s="44"/>
      <c r="F102" s="45"/>
      <c r="G102" s="45"/>
      <c r="H102" s="41"/>
      <c r="I102" s="69"/>
      <c r="J102" s="42">
        <f t="shared" si="12"/>
        <v>0</v>
      </c>
      <c r="K102" s="41"/>
      <c r="L102" s="42">
        <f t="shared" si="13"/>
        <v>0</v>
      </c>
      <c r="M102" s="42">
        <f t="shared" si="14"/>
        <v>0</v>
      </c>
      <c r="N102" s="42">
        <f t="shared" si="15"/>
        <v>0</v>
      </c>
      <c r="P102" s="7"/>
      <c r="Q102" s="64"/>
    </row>
    <row r="103" spans="2:17" ht="13.9">
      <c r="B103" s="43"/>
      <c r="C103" s="43"/>
      <c r="D103" s="43"/>
      <c r="E103" s="44"/>
      <c r="F103" s="45"/>
      <c r="G103" s="45"/>
      <c r="H103" s="41"/>
      <c r="I103" s="69"/>
      <c r="J103" s="42">
        <f t="shared" si="12"/>
        <v>0</v>
      </c>
      <c r="K103" s="41"/>
      <c r="L103" s="42">
        <f t="shared" si="13"/>
        <v>0</v>
      </c>
      <c r="M103" s="42">
        <f t="shared" si="14"/>
        <v>0</v>
      </c>
      <c r="N103" s="42">
        <f t="shared" si="15"/>
        <v>0</v>
      </c>
      <c r="P103" s="7"/>
      <c r="Q103" s="64"/>
    </row>
    <row r="104" spans="2:17" ht="13.9">
      <c r="B104" s="43"/>
      <c r="C104" s="43"/>
      <c r="D104" s="43"/>
      <c r="E104" s="44"/>
      <c r="F104" s="45"/>
      <c r="G104" s="45"/>
      <c r="H104" s="41"/>
      <c r="I104" s="69"/>
      <c r="J104" s="42">
        <f t="shared" si="12"/>
        <v>0</v>
      </c>
      <c r="K104" s="41"/>
      <c r="L104" s="42">
        <f t="shared" si="13"/>
        <v>0</v>
      </c>
      <c r="M104" s="42">
        <f t="shared" si="14"/>
        <v>0</v>
      </c>
      <c r="N104" s="42">
        <f t="shared" si="15"/>
        <v>0</v>
      </c>
      <c r="P104" s="7"/>
      <c r="Q104" s="64"/>
    </row>
    <row r="105" spans="2:17" ht="13.9">
      <c r="B105" s="43"/>
      <c r="C105" s="43"/>
      <c r="D105" s="43"/>
      <c r="E105" s="44"/>
      <c r="F105" s="45"/>
      <c r="G105" s="45"/>
      <c r="H105" s="41"/>
      <c r="I105" s="69"/>
      <c r="J105" s="42">
        <f t="shared" si="12"/>
        <v>0</v>
      </c>
      <c r="K105" s="41"/>
      <c r="L105" s="42">
        <f t="shared" si="13"/>
        <v>0</v>
      </c>
      <c r="M105" s="42">
        <f t="shared" si="14"/>
        <v>0</v>
      </c>
      <c r="N105" s="42">
        <f t="shared" si="15"/>
        <v>0</v>
      </c>
      <c r="P105" s="7"/>
      <c r="Q105" s="64"/>
    </row>
    <row r="106" spans="2:17" ht="13.9">
      <c r="B106" s="43"/>
      <c r="C106" s="43"/>
      <c r="D106" s="43"/>
      <c r="E106" s="44"/>
      <c r="F106" s="45"/>
      <c r="G106" s="45"/>
      <c r="H106" s="41"/>
      <c r="I106" s="69"/>
      <c r="J106" s="42">
        <f t="shared" si="12"/>
        <v>0</v>
      </c>
      <c r="K106" s="41"/>
      <c r="L106" s="42">
        <f t="shared" si="13"/>
        <v>0</v>
      </c>
      <c r="M106" s="42">
        <f t="shared" si="14"/>
        <v>0</v>
      </c>
      <c r="N106" s="42">
        <f t="shared" si="15"/>
        <v>0</v>
      </c>
      <c r="P106" s="7"/>
      <c r="Q106" s="64"/>
    </row>
    <row r="107" spans="2:17" ht="13.9">
      <c r="B107" s="43"/>
      <c r="C107" s="43"/>
      <c r="D107" s="43"/>
      <c r="E107" s="44"/>
      <c r="F107" s="45"/>
      <c r="G107" s="45"/>
      <c r="H107" s="41"/>
      <c r="I107" s="69"/>
      <c r="J107" s="42">
        <f t="shared" si="12"/>
        <v>0</v>
      </c>
      <c r="K107" s="41"/>
      <c r="L107" s="42">
        <f t="shared" si="13"/>
        <v>0</v>
      </c>
      <c r="M107" s="42">
        <f t="shared" si="14"/>
        <v>0</v>
      </c>
      <c r="N107" s="42">
        <f t="shared" si="15"/>
        <v>0</v>
      </c>
      <c r="P107" s="7"/>
      <c r="Q107" s="64"/>
    </row>
    <row r="108" spans="2:17" ht="13.9">
      <c r="B108" s="43"/>
      <c r="C108" s="43"/>
      <c r="D108" s="43"/>
      <c r="E108" s="44"/>
      <c r="F108" s="45"/>
      <c r="G108" s="45"/>
      <c r="H108" s="41"/>
      <c r="I108" s="69"/>
      <c r="J108" s="42">
        <f t="shared" si="12"/>
        <v>0</v>
      </c>
      <c r="K108" s="41"/>
      <c r="L108" s="42">
        <f t="shared" si="13"/>
        <v>0</v>
      </c>
      <c r="M108" s="42">
        <f t="shared" si="14"/>
        <v>0</v>
      </c>
      <c r="N108" s="42">
        <f t="shared" si="15"/>
        <v>0</v>
      </c>
      <c r="P108" s="7"/>
      <c r="Q108" s="64"/>
    </row>
    <row r="109" spans="2:17" ht="13.9">
      <c r="B109" s="43"/>
      <c r="C109" s="43"/>
      <c r="D109" s="43"/>
      <c r="E109" s="44"/>
      <c r="F109" s="45"/>
      <c r="G109" s="45"/>
      <c r="H109" s="41"/>
      <c r="I109" s="69"/>
      <c r="J109" s="42">
        <f t="shared" si="12"/>
        <v>0</v>
      </c>
      <c r="K109" s="41"/>
      <c r="L109" s="42">
        <f t="shared" si="13"/>
        <v>0</v>
      </c>
      <c r="M109" s="42">
        <f t="shared" si="14"/>
        <v>0</v>
      </c>
      <c r="N109" s="42">
        <f t="shared" si="15"/>
        <v>0</v>
      </c>
      <c r="P109" s="7"/>
      <c r="Q109" s="64"/>
    </row>
    <row r="110" spans="2:17" ht="13.9">
      <c r="B110" s="43"/>
      <c r="C110" s="43"/>
      <c r="D110" s="43"/>
      <c r="E110" s="44"/>
      <c r="F110" s="45"/>
      <c r="G110" s="45"/>
      <c r="H110" s="41"/>
      <c r="I110" s="69"/>
      <c r="J110" s="42">
        <f t="shared" si="12"/>
        <v>0</v>
      </c>
      <c r="K110" s="41"/>
      <c r="L110" s="42">
        <f t="shared" si="13"/>
        <v>0</v>
      </c>
      <c r="M110" s="42">
        <f t="shared" si="14"/>
        <v>0</v>
      </c>
      <c r="N110" s="42">
        <f t="shared" si="15"/>
        <v>0</v>
      </c>
      <c r="P110" s="7"/>
      <c r="Q110" s="64"/>
    </row>
    <row r="111" spans="2:17" ht="13.9">
      <c r="B111" s="43"/>
      <c r="C111" s="43"/>
      <c r="D111" s="43"/>
      <c r="E111" s="44"/>
      <c r="F111" s="45"/>
      <c r="G111" s="45"/>
      <c r="H111" s="41"/>
      <c r="I111" s="69"/>
      <c r="J111" s="42">
        <f t="shared" si="12"/>
        <v>0</v>
      </c>
      <c r="K111" s="41"/>
      <c r="L111" s="42">
        <f t="shared" si="13"/>
        <v>0</v>
      </c>
      <c r="M111" s="42">
        <f t="shared" si="14"/>
        <v>0</v>
      </c>
      <c r="N111" s="42">
        <f t="shared" si="15"/>
        <v>0</v>
      </c>
      <c r="P111" s="7"/>
      <c r="Q111" s="64"/>
    </row>
    <row r="112" spans="2:17" ht="13.9">
      <c r="B112" s="43"/>
      <c r="C112" s="43"/>
      <c r="D112" s="43"/>
      <c r="E112" s="44"/>
      <c r="F112" s="45"/>
      <c r="G112" s="45"/>
      <c r="H112" s="41"/>
      <c r="I112" s="69"/>
      <c r="J112" s="42">
        <f t="shared" si="12"/>
        <v>0</v>
      </c>
      <c r="K112" s="41"/>
      <c r="L112" s="42">
        <f t="shared" si="13"/>
        <v>0</v>
      </c>
      <c r="M112" s="42">
        <f t="shared" si="14"/>
        <v>0</v>
      </c>
      <c r="N112" s="42">
        <f t="shared" si="15"/>
        <v>0</v>
      </c>
      <c r="P112" s="7"/>
      <c r="Q112" s="64"/>
    </row>
    <row r="113" spans="2:17" ht="13.9">
      <c r="B113" s="43"/>
      <c r="C113" s="43"/>
      <c r="D113" s="43"/>
      <c r="E113" s="44"/>
      <c r="F113" s="45"/>
      <c r="G113" s="45"/>
      <c r="H113" s="41"/>
      <c r="I113" s="69"/>
      <c r="J113" s="42">
        <f t="shared" si="12"/>
        <v>0</v>
      </c>
      <c r="K113" s="41"/>
      <c r="L113" s="42">
        <f t="shared" si="13"/>
        <v>0</v>
      </c>
      <c r="M113" s="42">
        <f t="shared" si="14"/>
        <v>0</v>
      </c>
      <c r="N113" s="42">
        <f t="shared" si="15"/>
        <v>0</v>
      </c>
      <c r="P113" s="7"/>
      <c r="Q113" s="64"/>
    </row>
    <row r="114" spans="2:17" ht="13.9">
      <c r="B114" s="43"/>
      <c r="C114" s="43"/>
      <c r="D114" s="43"/>
      <c r="E114" s="44"/>
      <c r="F114" s="45"/>
      <c r="G114" s="45"/>
      <c r="H114" s="41"/>
      <c r="I114" s="69"/>
      <c r="J114" s="42">
        <f t="shared" si="12"/>
        <v>0</v>
      </c>
      <c r="K114" s="41"/>
      <c r="L114" s="42">
        <f t="shared" si="13"/>
        <v>0</v>
      </c>
      <c r="M114" s="42">
        <f t="shared" si="14"/>
        <v>0</v>
      </c>
      <c r="N114" s="42">
        <f t="shared" si="15"/>
        <v>0</v>
      </c>
      <c r="P114" s="7"/>
      <c r="Q114" s="64"/>
    </row>
    <row r="115" spans="2:17" ht="13.9">
      <c r="B115" s="43"/>
      <c r="C115" s="43"/>
      <c r="D115" s="43"/>
      <c r="E115" s="44"/>
      <c r="F115" s="45"/>
      <c r="G115" s="45"/>
      <c r="H115" s="41"/>
      <c r="I115" s="69"/>
      <c r="J115" s="42">
        <f t="shared" si="12"/>
        <v>0</v>
      </c>
      <c r="K115" s="41"/>
      <c r="L115" s="42">
        <f t="shared" si="13"/>
        <v>0</v>
      </c>
      <c r="M115" s="42">
        <f t="shared" si="14"/>
        <v>0</v>
      </c>
      <c r="N115" s="42">
        <f t="shared" si="15"/>
        <v>0</v>
      </c>
      <c r="P115" s="7"/>
      <c r="Q115" s="64"/>
    </row>
    <row r="116" spans="2:17" ht="13.9">
      <c r="B116" s="43"/>
      <c r="C116" s="43"/>
      <c r="D116" s="43"/>
      <c r="E116" s="44"/>
      <c r="F116" s="45"/>
      <c r="G116" s="45"/>
      <c r="H116" s="41"/>
      <c r="I116" s="69"/>
      <c r="J116" s="42">
        <f t="shared" si="12"/>
        <v>0</v>
      </c>
      <c r="K116" s="41"/>
      <c r="L116" s="42">
        <f t="shared" si="13"/>
        <v>0</v>
      </c>
      <c r="M116" s="42">
        <f t="shared" si="14"/>
        <v>0</v>
      </c>
      <c r="N116" s="42">
        <f t="shared" si="15"/>
        <v>0</v>
      </c>
      <c r="P116" s="7"/>
      <c r="Q116" s="64"/>
    </row>
    <row r="117" spans="2:17" ht="13.9">
      <c r="B117" s="43"/>
      <c r="C117" s="43"/>
      <c r="D117" s="43"/>
      <c r="E117" s="44"/>
      <c r="F117" s="45"/>
      <c r="G117" s="45"/>
      <c r="H117" s="41"/>
      <c r="I117" s="69"/>
      <c r="J117" s="42">
        <f t="shared" si="12"/>
        <v>0</v>
      </c>
      <c r="K117" s="41"/>
      <c r="L117" s="42">
        <f t="shared" si="13"/>
        <v>0</v>
      </c>
      <c r="M117" s="42">
        <f t="shared" si="14"/>
        <v>0</v>
      </c>
      <c r="N117" s="42">
        <f t="shared" si="15"/>
        <v>0</v>
      </c>
      <c r="P117" s="7"/>
      <c r="Q117" s="64"/>
    </row>
    <row r="118" spans="2:17" ht="13.9">
      <c r="B118" s="43"/>
      <c r="C118" s="43"/>
      <c r="D118" s="43"/>
      <c r="E118" s="44"/>
      <c r="F118" s="45"/>
      <c r="G118" s="45"/>
      <c r="H118" s="41"/>
      <c r="I118" s="69"/>
      <c r="J118" s="42">
        <f t="shared" si="12"/>
        <v>0</v>
      </c>
      <c r="K118" s="41"/>
      <c r="L118" s="42">
        <f t="shared" si="13"/>
        <v>0</v>
      </c>
      <c r="M118" s="42">
        <f t="shared" si="14"/>
        <v>0</v>
      </c>
      <c r="N118" s="42">
        <f t="shared" si="15"/>
        <v>0</v>
      </c>
      <c r="P118" s="7"/>
      <c r="Q118" s="64"/>
    </row>
    <row r="119" spans="2:17" ht="13.9">
      <c r="B119" s="43"/>
      <c r="C119" s="43"/>
      <c r="D119" s="43"/>
      <c r="E119" s="44"/>
      <c r="F119" s="45"/>
      <c r="G119" s="45"/>
      <c r="H119" s="41"/>
      <c r="I119" s="69"/>
      <c r="J119" s="42">
        <f t="shared" si="12"/>
        <v>0</v>
      </c>
      <c r="K119" s="41"/>
      <c r="L119" s="42">
        <f t="shared" si="13"/>
        <v>0</v>
      </c>
      <c r="M119" s="42">
        <f t="shared" si="14"/>
        <v>0</v>
      </c>
      <c r="N119" s="42">
        <f t="shared" si="15"/>
        <v>0</v>
      </c>
      <c r="P119" s="7"/>
      <c r="Q119" s="64"/>
    </row>
    <row r="120" spans="2:17" ht="13.9">
      <c r="B120" s="43"/>
      <c r="C120" s="43"/>
      <c r="D120" s="43"/>
      <c r="E120" s="44"/>
      <c r="F120" s="45"/>
      <c r="G120" s="45"/>
      <c r="H120" s="41"/>
      <c r="I120" s="69"/>
      <c r="J120" s="42">
        <f t="shared" si="12"/>
        <v>0</v>
      </c>
      <c r="K120" s="41"/>
      <c r="L120" s="42">
        <f t="shared" si="13"/>
        <v>0</v>
      </c>
      <c r="M120" s="42">
        <f t="shared" si="14"/>
        <v>0</v>
      </c>
      <c r="N120" s="42">
        <f t="shared" si="15"/>
        <v>0</v>
      </c>
      <c r="P120" s="7"/>
      <c r="Q120" s="64"/>
    </row>
    <row r="121" spans="2:17" ht="13.9">
      <c r="B121" s="43"/>
      <c r="C121" s="43"/>
      <c r="D121" s="43"/>
      <c r="E121" s="44"/>
      <c r="F121" s="45"/>
      <c r="G121" s="45"/>
      <c r="H121" s="41"/>
      <c r="I121" s="69"/>
      <c r="J121" s="42">
        <f t="shared" si="12"/>
        <v>0</v>
      </c>
      <c r="K121" s="41"/>
      <c r="L121" s="42">
        <f t="shared" si="13"/>
        <v>0</v>
      </c>
      <c r="M121" s="42">
        <f t="shared" si="14"/>
        <v>0</v>
      </c>
      <c r="N121" s="42">
        <f t="shared" si="15"/>
        <v>0</v>
      </c>
      <c r="P121" s="7"/>
      <c r="Q121" s="64"/>
    </row>
    <row r="122" spans="2:17" ht="13.9">
      <c r="B122" s="43"/>
      <c r="C122" s="43"/>
      <c r="D122" s="43"/>
      <c r="E122" s="44"/>
      <c r="F122" s="45"/>
      <c r="G122" s="45"/>
      <c r="H122" s="41"/>
      <c r="I122" s="69"/>
      <c r="J122" s="42">
        <f t="shared" si="12"/>
        <v>0</v>
      </c>
      <c r="K122" s="41"/>
      <c r="L122" s="42">
        <f t="shared" si="13"/>
        <v>0</v>
      </c>
      <c r="M122" s="42">
        <f t="shared" si="14"/>
        <v>0</v>
      </c>
      <c r="N122" s="42">
        <f t="shared" si="15"/>
        <v>0</v>
      </c>
      <c r="P122" s="7"/>
      <c r="Q122" s="64"/>
    </row>
    <row r="123" spans="2:17" ht="13.9">
      <c r="B123" s="43"/>
      <c r="C123" s="43"/>
      <c r="D123" s="43"/>
      <c r="E123" s="44"/>
      <c r="F123" s="45"/>
      <c r="G123" s="45"/>
      <c r="H123" s="41"/>
      <c r="I123" s="69"/>
      <c r="J123" s="42">
        <f t="shared" si="12"/>
        <v>0</v>
      </c>
      <c r="K123" s="41"/>
      <c r="L123" s="42">
        <f t="shared" si="13"/>
        <v>0</v>
      </c>
      <c r="M123" s="42">
        <f t="shared" si="14"/>
        <v>0</v>
      </c>
      <c r="N123" s="42">
        <f t="shared" si="15"/>
        <v>0</v>
      </c>
      <c r="P123" s="7"/>
      <c r="Q123" s="64"/>
    </row>
    <row r="124" spans="2:17" ht="13.9">
      <c r="B124" s="43"/>
      <c r="C124" s="43"/>
      <c r="D124" s="43"/>
      <c r="E124" s="44"/>
      <c r="F124" s="45"/>
      <c r="G124" s="45"/>
      <c r="H124" s="41"/>
      <c r="I124" s="69"/>
      <c r="J124" s="42">
        <f t="shared" si="12"/>
        <v>0</v>
      </c>
      <c r="K124" s="41"/>
      <c r="L124" s="42">
        <f t="shared" si="13"/>
        <v>0</v>
      </c>
      <c r="M124" s="42">
        <f t="shared" si="14"/>
        <v>0</v>
      </c>
      <c r="N124" s="42">
        <f t="shared" si="15"/>
        <v>0</v>
      </c>
      <c r="P124" s="7"/>
      <c r="Q124" s="64"/>
    </row>
    <row r="125" spans="2:17" ht="13.9">
      <c r="B125" s="43"/>
      <c r="C125" s="43"/>
      <c r="D125" s="43"/>
      <c r="E125" s="44"/>
      <c r="F125" s="45"/>
      <c r="G125" s="45"/>
      <c r="H125" s="41"/>
      <c r="I125" s="69"/>
      <c r="J125" s="42">
        <f t="shared" si="12"/>
        <v>0</v>
      </c>
      <c r="K125" s="41"/>
      <c r="L125" s="42">
        <f t="shared" si="13"/>
        <v>0</v>
      </c>
      <c r="M125" s="42">
        <f t="shared" si="14"/>
        <v>0</v>
      </c>
      <c r="N125" s="42">
        <f t="shared" si="15"/>
        <v>0</v>
      </c>
      <c r="P125" s="7"/>
      <c r="Q125" s="64"/>
    </row>
    <row r="126" spans="2:17" ht="13.9">
      <c r="B126" s="43"/>
      <c r="C126" s="43"/>
      <c r="D126" s="43"/>
      <c r="E126" s="44"/>
      <c r="F126" s="45"/>
      <c r="G126" s="45"/>
      <c r="H126" s="41"/>
      <c r="I126" s="69"/>
      <c r="J126" s="42">
        <f t="shared" si="12"/>
        <v>0</v>
      </c>
      <c r="K126" s="41"/>
      <c r="L126" s="42">
        <f t="shared" si="13"/>
        <v>0</v>
      </c>
      <c r="M126" s="42">
        <f t="shared" si="14"/>
        <v>0</v>
      </c>
      <c r="N126" s="42">
        <f t="shared" si="15"/>
        <v>0</v>
      </c>
      <c r="P126" s="7"/>
      <c r="Q126" s="64"/>
    </row>
    <row r="127" spans="2:17" ht="13.9">
      <c r="B127" s="43"/>
      <c r="C127" s="43"/>
      <c r="D127" s="43"/>
      <c r="E127" s="44"/>
      <c r="F127" s="45"/>
      <c r="G127" s="45"/>
      <c r="H127" s="41"/>
      <c r="I127" s="69"/>
      <c r="J127" s="42">
        <f t="shared" si="12"/>
        <v>0</v>
      </c>
      <c r="K127" s="41"/>
      <c r="L127" s="42">
        <f t="shared" si="13"/>
        <v>0</v>
      </c>
      <c r="M127" s="42">
        <f t="shared" si="14"/>
        <v>0</v>
      </c>
      <c r="N127" s="42">
        <f t="shared" si="15"/>
        <v>0</v>
      </c>
      <c r="P127" s="7"/>
      <c r="Q127" s="64"/>
    </row>
    <row r="128" spans="2:17" ht="13.9">
      <c r="B128" s="43"/>
      <c r="C128" s="43"/>
      <c r="D128" s="43"/>
      <c r="E128" s="44"/>
      <c r="F128" s="45"/>
      <c r="G128" s="45"/>
      <c r="H128" s="41"/>
      <c r="I128" s="69"/>
      <c r="J128" s="42">
        <f t="shared" si="12"/>
        <v>0</v>
      </c>
      <c r="K128" s="41"/>
      <c r="L128" s="42">
        <f t="shared" si="13"/>
        <v>0</v>
      </c>
      <c r="M128" s="42">
        <f t="shared" si="14"/>
        <v>0</v>
      </c>
      <c r="N128" s="42">
        <f t="shared" si="15"/>
        <v>0</v>
      </c>
      <c r="P128" s="7"/>
      <c r="Q128" s="64"/>
    </row>
    <row r="129" spans="2:17" ht="13.9">
      <c r="B129" s="43"/>
      <c r="C129" s="43"/>
      <c r="D129" s="43"/>
      <c r="E129" s="44"/>
      <c r="F129" s="45"/>
      <c r="G129" s="45"/>
      <c r="H129" s="41"/>
      <c r="I129" s="69"/>
      <c r="J129" s="42">
        <f t="shared" si="12"/>
        <v>0</v>
      </c>
      <c r="K129" s="41"/>
      <c r="L129" s="42">
        <f t="shared" si="13"/>
        <v>0</v>
      </c>
      <c r="M129" s="42">
        <f t="shared" si="14"/>
        <v>0</v>
      </c>
      <c r="N129" s="42">
        <f t="shared" si="15"/>
        <v>0</v>
      </c>
      <c r="P129" s="7"/>
      <c r="Q129" s="64"/>
    </row>
    <row r="130" spans="2:17" ht="13.9">
      <c r="B130" s="43"/>
      <c r="C130" s="43"/>
      <c r="D130" s="43"/>
      <c r="E130" s="44"/>
      <c r="F130" s="45"/>
      <c r="G130" s="45"/>
      <c r="H130" s="41"/>
      <c r="I130" s="69"/>
      <c r="J130" s="42">
        <f t="shared" si="12"/>
        <v>0</v>
      </c>
      <c r="K130" s="41"/>
      <c r="L130" s="42">
        <f t="shared" si="13"/>
        <v>0</v>
      </c>
      <c r="M130" s="42">
        <f t="shared" si="14"/>
        <v>0</v>
      </c>
      <c r="N130" s="42">
        <f t="shared" si="15"/>
        <v>0</v>
      </c>
      <c r="P130" s="7"/>
      <c r="Q130" s="64"/>
    </row>
    <row r="131" spans="2:17" ht="13.9">
      <c r="B131" s="43"/>
      <c r="C131" s="43"/>
      <c r="D131" s="43"/>
      <c r="E131" s="44"/>
      <c r="F131" s="45"/>
      <c r="G131" s="45"/>
      <c r="H131" s="41"/>
      <c r="I131" s="69"/>
      <c r="J131" s="42">
        <f t="shared" si="12"/>
        <v>0</v>
      </c>
      <c r="K131" s="41"/>
      <c r="L131" s="42">
        <f t="shared" si="13"/>
        <v>0</v>
      </c>
      <c r="M131" s="42">
        <f t="shared" si="14"/>
        <v>0</v>
      </c>
      <c r="N131" s="42">
        <f t="shared" si="15"/>
        <v>0</v>
      </c>
      <c r="P131" s="7"/>
      <c r="Q131" s="64"/>
    </row>
    <row r="132" spans="2:17" ht="13.9">
      <c r="B132" s="43"/>
      <c r="C132" s="43"/>
      <c r="D132" s="43"/>
      <c r="E132" s="44"/>
      <c r="F132" s="45"/>
      <c r="G132" s="45"/>
      <c r="H132" s="41"/>
      <c r="I132" s="69"/>
      <c r="J132" s="42">
        <f t="shared" si="12"/>
        <v>0</v>
      </c>
      <c r="K132" s="41"/>
      <c r="L132" s="42">
        <f t="shared" si="13"/>
        <v>0</v>
      </c>
      <c r="M132" s="42">
        <f t="shared" si="14"/>
        <v>0</v>
      </c>
      <c r="N132" s="42">
        <f t="shared" si="15"/>
        <v>0</v>
      </c>
      <c r="P132" s="7"/>
      <c r="Q132" s="64"/>
    </row>
    <row r="133" spans="2:17" ht="13.9">
      <c r="B133" s="43"/>
      <c r="C133" s="43"/>
      <c r="D133" s="43"/>
      <c r="E133" s="44"/>
      <c r="F133" s="45"/>
      <c r="G133" s="45"/>
      <c r="H133" s="41"/>
      <c r="I133" s="69"/>
      <c r="J133" s="42">
        <f t="shared" si="12"/>
        <v>0</v>
      </c>
      <c r="K133" s="41"/>
      <c r="L133" s="42">
        <f t="shared" si="13"/>
        <v>0</v>
      </c>
      <c r="M133" s="42">
        <f t="shared" si="14"/>
        <v>0</v>
      </c>
      <c r="N133" s="42">
        <f t="shared" si="15"/>
        <v>0</v>
      </c>
      <c r="P133" s="7"/>
      <c r="Q133" s="64"/>
    </row>
    <row r="134" spans="2:17" ht="13.9">
      <c r="B134" s="43"/>
      <c r="C134" s="43"/>
      <c r="D134" s="43"/>
      <c r="E134" s="44"/>
      <c r="F134" s="45"/>
      <c r="G134" s="45"/>
      <c r="H134" s="41"/>
      <c r="I134" s="69"/>
      <c r="J134" s="42">
        <f t="shared" si="12"/>
        <v>0</v>
      </c>
      <c r="K134" s="41"/>
      <c r="L134" s="42">
        <f t="shared" si="13"/>
        <v>0</v>
      </c>
      <c r="M134" s="42">
        <f t="shared" si="14"/>
        <v>0</v>
      </c>
      <c r="N134" s="42">
        <f t="shared" si="15"/>
        <v>0</v>
      </c>
      <c r="P134" s="7"/>
      <c r="Q134" s="64"/>
    </row>
    <row r="135" spans="2:17" ht="13.9">
      <c r="B135" s="43"/>
      <c r="C135" s="43"/>
      <c r="D135" s="43"/>
      <c r="E135" s="44"/>
      <c r="F135" s="45"/>
      <c r="G135" s="45"/>
      <c r="H135" s="41"/>
      <c r="I135" s="69"/>
      <c r="J135" s="42">
        <f t="shared" si="12"/>
        <v>0</v>
      </c>
      <c r="K135" s="41"/>
      <c r="L135" s="42">
        <f t="shared" si="13"/>
        <v>0</v>
      </c>
      <c r="M135" s="42">
        <f t="shared" si="14"/>
        <v>0</v>
      </c>
      <c r="N135" s="42">
        <f t="shared" si="15"/>
        <v>0</v>
      </c>
      <c r="P135" s="7"/>
      <c r="Q135" s="64"/>
    </row>
    <row r="136" spans="2:17" ht="13.9">
      <c r="B136" s="43"/>
      <c r="C136" s="43"/>
      <c r="D136" s="43"/>
      <c r="E136" s="44"/>
      <c r="F136" s="45"/>
      <c r="G136" s="45"/>
      <c r="H136" s="41"/>
      <c r="I136" s="69"/>
      <c r="J136" s="42">
        <f t="shared" si="12"/>
        <v>0</v>
      </c>
      <c r="K136" s="41"/>
      <c r="L136" s="42">
        <f t="shared" si="13"/>
        <v>0</v>
      </c>
      <c r="M136" s="42">
        <f t="shared" si="14"/>
        <v>0</v>
      </c>
      <c r="N136" s="42">
        <f t="shared" si="15"/>
        <v>0</v>
      </c>
      <c r="P136" s="7"/>
      <c r="Q136" s="64"/>
    </row>
    <row r="137" spans="2:17" ht="13.9">
      <c r="B137" s="43"/>
      <c r="C137" s="43"/>
      <c r="D137" s="43"/>
      <c r="E137" s="44"/>
      <c r="F137" s="45"/>
      <c r="G137" s="45"/>
      <c r="H137" s="41"/>
      <c r="I137" s="69"/>
      <c r="J137" s="42">
        <f t="shared" si="12"/>
        <v>0</v>
      </c>
      <c r="K137" s="41"/>
      <c r="L137" s="42">
        <f t="shared" si="13"/>
        <v>0</v>
      </c>
      <c r="M137" s="42">
        <f t="shared" si="14"/>
        <v>0</v>
      </c>
      <c r="N137" s="42">
        <f t="shared" si="15"/>
        <v>0</v>
      </c>
      <c r="P137" s="7"/>
      <c r="Q137" s="64"/>
    </row>
    <row r="138" spans="2:17" ht="13.9">
      <c r="B138" s="43"/>
      <c r="C138" s="43"/>
      <c r="D138" s="43"/>
      <c r="E138" s="44"/>
      <c r="F138" s="45"/>
      <c r="G138" s="45"/>
      <c r="H138" s="41"/>
      <c r="I138" s="69"/>
      <c r="J138" s="42">
        <f t="shared" si="12"/>
        <v>0</v>
      </c>
      <c r="K138" s="41"/>
      <c r="L138" s="42">
        <f t="shared" si="13"/>
        <v>0</v>
      </c>
      <c r="M138" s="42">
        <f t="shared" si="14"/>
        <v>0</v>
      </c>
      <c r="N138" s="42">
        <f t="shared" si="15"/>
        <v>0</v>
      </c>
      <c r="P138" s="7"/>
      <c r="Q138" s="64"/>
    </row>
    <row r="139" spans="2:17" ht="13.9">
      <c r="B139" s="43"/>
      <c r="C139" s="43"/>
      <c r="D139" s="43"/>
      <c r="E139" s="44"/>
      <c r="F139" s="45"/>
      <c r="G139" s="45"/>
      <c r="H139" s="41"/>
      <c r="I139" s="69"/>
      <c r="J139" s="42">
        <f t="shared" si="12"/>
        <v>0</v>
      </c>
      <c r="K139" s="41"/>
      <c r="L139" s="42">
        <f t="shared" si="13"/>
        <v>0</v>
      </c>
      <c r="M139" s="42">
        <f t="shared" si="14"/>
        <v>0</v>
      </c>
      <c r="N139" s="42">
        <f t="shared" si="15"/>
        <v>0</v>
      </c>
      <c r="P139" s="7"/>
      <c r="Q139" s="64"/>
    </row>
    <row r="140" spans="2:17" ht="13.9">
      <c r="B140" s="43"/>
      <c r="C140" s="43"/>
      <c r="D140" s="43"/>
      <c r="E140" s="44"/>
      <c r="F140" s="45"/>
      <c r="G140" s="45"/>
      <c r="H140" s="41"/>
      <c r="I140" s="69"/>
      <c r="J140" s="42">
        <f t="shared" si="12"/>
        <v>0</v>
      </c>
      <c r="K140" s="41"/>
      <c r="L140" s="42">
        <f t="shared" si="13"/>
        <v>0</v>
      </c>
      <c r="M140" s="42">
        <f t="shared" si="14"/>
        <v>0</v>
      </c>
      <c r="N140" s="42">
        <f t="shared" si="15"/>
        <v>0</v>
      </c>
      <c r="P140" s="7"/>
      <c r="Q140" s="64"/>
    </row>
    <row r="141" spans="2:17" ht="13.9">
      <c r="B141" s="43"/>
      <c r="C141" s="43"/>
      <c r="D141" s="43"/>
      <c r="E141" s="44"/>
      <c r="F141" s="45"/>
      <c r="G141" s="45"/>
      <c r="H141" s="41"/>
      <c r="I141" s="69"/>
      <c r="J141" s="42">
        <f t="shared" si="12"/>
        <v>0</v>
      </c>
      <c r="K141" s="41"/>
      <c r="L141" s="42">
        <f t="shared" si="13"/>
        <v>0</v>
      </c>
      <c r="M141" s="42">
        <f t="shared" si="14"/>
        <v>0</v>
      </c>
      <c r="N141" s="42">
        <f t="shared" si="15"/>
        <v>0</v>
      </c>
      <c r="P141" s="7"/>
      <c r="Q141" s="64"/>
    </row>
    <row r="142" spans="2:17" ht="13.9">
      <c r="B142" s="43"/>
      <c r="C142" s="43"/>
      <c r="D142" s="43"/>
      <c r="E142" s="44"/>
      <c r="F142" s="45"/>
      <c r="G142" s="45"/>
      <c r="H142" s="41"/>
      <c r="I142" s="69"/>
      <c r="J142" s="42">
        <f t="shared" ref="J142:J205" si="16">+H142+(H142*I142)</f>
        <v>0</v>
      </c>
      <c r="K142" s="41"/>
      <c r="L142" s="42">
        <f t="shared" ref="L142:L205" si="17">+H142*K142</f>
        <v>0</v>
      </c>
      <c r="M142" s="42">
        <f t="shared" ref="M142:M205" si="18">I142*H142*K142</f>
        <v>0</v>
      </c>
      <c r="N142" s="42">
        <f t="shared" ref="N142:N205" si="19">+J142*K142</f>
        <v>0</v>
      </c>
      <c r="P142" s="7"/>
      <c r="Q142" s="64"/>
    </row>
    <row r="143" spans="2:17" ht="13.9">
      <c r="B143" s="43"/>
      <c r="C143" s="43"/>
      <c r="D143" s="43"/>
      <c r="E143" s="44"/>
      <c r="F143" s="45"/>
      <c r="G143" s="45"/>
      <c r="H143" s="41"/>
      <c r="I143" s="69"/>
      <c r="J143" s="42">
        <f t="shared" si="16"/>
        <v>0</v>
      </c>
      <c r="K143" s="41"/>
      <c r="L143" s="42">
        <f t="shared" si="17"/>
        <v>0</v>
      </c>
      <c r="M143" s="42">
        <f t="shared" si="18"/>
        <v>0</v>
      </c>
      <c r="N143" s="42">
        <f t="shared" si="19"/>
        <v>0</v>
      </c>
      <c r="P143" s="7"/>
      <c r="Q143" s="64"/>
    </row>
    <row r="144" spans="2:17" ht="13.9">
      <c r="B144" s="43"/>
      <c r="C144" s="43"/>
      <c r="D144" s="43"/>
      <c r="E144" s="44"/>
      <c r="F144" s="45"/>
      <c r="G144" s="45"/>
      <c r="H144" s="41"/>
      <c r="I144" s="69"/>
      <c r="J144" s="42">
        <f t="shared" si="16"/>
        <v>0</v>
      </c>
      <c r="K144" s="41"/>
      <c r="L144" s="42">
        <f t="shared" si="17"/>
        <v>0</v>
      </c>
      <c r="M144" s="42">
        <f t="shared" si="18"/>
        <v>0</v>
      </c>
      <c r="N144" s="42">
        <f t="shared" si="19"/>
        <v>0</v>
      </c>
      <c r="P144" s="7"/>
      <c r="Q144" s="64"/>
    </row>
    <row r="145" spans="2:17" ht="13.9">
      <c r="B145" s="43"/>
      <c r="C145" s="43"/>
      <c r="D145" s="43"/>
      <c r="E145" s="44"/>
      <c r="F145" s="45"/>
      <c r="G145" s="45"/>
      <c r="H145" s="41"/>
      <c r="I145" s="69"/>
      <c r="J145" s="42">
        <f t="shared" si="16"/>
        <v>0</v>
      </c>
      <c r="K145" s="41"/>
      <c r="L145" s="42">
        <f t="shared" si="17"/>
        <v>0</v>
      </c>
      <c r="M145" s="42">
        <f t="shared" si="18"/>
        <v>0</v>
      </c>
      <c r="N145" s="42">
        <f t="shared" si="19"/>
        <v>0</v>
      </c>
      <c r="P145" s="7"/>
      <c r="Q145" s="64"/>
    </row>
    <row r="146" spans="2:17" ht="13.9">
      <c r="B146" s="43"/>
      <c r="C146" s="43"/>
      <c r="D146" s="43"/>
      <c r="E146" s="44"/>
      <c r="F146" s="45"/>
      <c r="G146" s="45"/>
      <c r="H146" s="41"/>
      <c r="I146" s="69"/>
      <c r="J146" s="42">
        <f t="shared" si="16"/>
        <v>0</v>
      </c>
      <c r="K146" s="41"/>
      <c r="L146" s="42">
        <f t="shared" si="17"/>
        <v>0</v>
      </c>
      <c r="M146" s="42">
        <f t="shared" si="18"/>
        <v>0</v>
      </c>
      <c r="N146" s="42">
        <f t="shared" si="19"/>
        <v>0</v>
      </c>
      <c r="P146" s="7"/>
      <c r="Q146" s="64"/>
    </row>
    <row r="147" spans="2:17" ht="13.9">
      <c r="B147" s="43"/>
      <c r="C147" s="43"/>
      <c r="D147" s="43"/>
      <c r="E147" s="44"/>
      <c r="F147" s="45"/>
      <c r="G147" s="45"/>
      <c r="H147" s="41"/>
      <c r="I147" s="69"/>
      <c r="J147" s="42">
        <f t="shared" si="16"/>
        <v>0</v>
      </c>
      <c r="K147" s="41"/>
      <c r="L147" s="42">
        <f t="shared" si="17"/>
        <v>0</v>
      </c>
      <c r="M147" s="42">
        <f t="shared" si="18"/>
        <v>0</v>
      </c>
      <c r="N147" s="42">
        <f t="shared" si="19"/>
        <v>0</v>
      </c>
      <c r="P147" s="7"/>
      <c r="Q147" s="64"/>
    </row>
    <row r="148" spans="2:17" ht="13.9">
      <c r="B148" s="43"/>
      <c r="C148" s="43"/>
      <c r="D148" s="43"/>
      <c r="E148" s="44"/>
      <c r="F148" s="45"/>
      <c r="G148" s="45"/>
      <c r="H148" s="41"/>
      <c r="I148" s="69"/>
      <c r="J148" s="42">
        <f t="shared" si="16"/>
        <v>0</v>
      </c>
      <c r="K148" s="41"/>
      <c r="L148" s="42">
        <f t="shared" si="17"/>
        <v>0</v>
      </c>
      <c r="M148" s="42">
        <f t="shared" si="18"/>
        <v>0</v>
      </c>
      <c r="N148" s="42">
        <f t="shared" si="19"/>
        <v>0</v>
      </c>
      <c r="P148" s="7"/>
      <c r="Q148" s="64"/>
    </row>
    <row r="149" spans="2:17" ht="13.9">
      <c r="B149" s="43"/>
      <c r="C149" s="43"/>
      <c r="D149" s="43"/>
      <c r="E149" s="44"/>
      <c r="F149" s="45"/>
      <c r="G149" s="45"/>
      <c r="H149" s="41"/>
      <c r="I149" s="69"/>
      <c r="J149" s="42">
        <f t="shared" si="16"/>
        <v>0</v>
      </c>
      <c r="K149" s="41"/>
      <c r="L149" s="42">
        <f t="shared" si="17"/>
        <v>0</v>
      </c>
      <c r="M149" s="42">
        <f t="shared" si="18"/>
        <v>0</v>
      </c>
      <c r="N149" s="42">
        <f t="shared" si="19"/>
        <v>0</v>
      </c>
      <c r="P149" s="7"/>
      <c r="Q149" s="64"/>
    </row>
    <row r="150" spans="2:17" ht="13.9">
      <c r="B150" s="43"/>
      <c r="C150" s="43"/>
      <c r="D150" s="43"/>
      <c r="E150" s="44"/>
      <c r="F150" s="45"/>
      <c r="G150" s="45"/>
      <c r="H150" s="41"/>
      <c r="I150" s="69"/>
      <c r="J150" s="42">
        <f t="shared" si="16"/>
        <v>0</v>
      </c>
      <c r="K150" s="41"/>
      <c r="L150" s="42">
        <f t="shared" si="17"/>
        <v>0</v>
      </c>
      <c r="M150" s="42">
        <f t="shared" si="18"/>
        <v>0</v>
      </c>
      <c r="N150" s="42">
        <f t="shared" si="19"/>
        <v>0</v>
      </c>
      <c r="P150" s="7"/>
      <c r="Q150" s="64"/>
    </row>
    <row r="151" spans="2:17" ht="13.9">
      <c r="B151" s="43"/>
      <c r="C151" s="43"/>
      <c r="D151" s="43"/>
      <c r="E151" s="44"/>
      <c r="F151" s="45"/>
      <c r="G151" s="45"/>
      <c r="H151" s="41"/>
      <c r="I151" s="69"/>
      <c r="J151" s="42">
        <f t="shared" si="16"/>
        <v>0</v>
      </c>
      <c r="K151" s="41"/>
      <c r="L151" s="42">
        <f t="shared" si="17"/>
        <v>0</v>
      </c>
      <c r="M151" s="42">
        <f t="shared" si="18"/>
        <v>0</v>
      </c>
      <c r="N151" s="42">
        <f t="shared" si="19"/>
        <v>0</v>
      </c>
      <c r="P151" s="7"/>
      <c r="Q151" s="64"/>
    </row>
    <row r="152" spans="2:17" ht="13.9">
      <c r="B152" s="43"/>
      <c r="C152" s="43"/>
      <c r="D152" s="43"/>
      <c r="E152" s="44"/>
      <c r="F152" s="45"/>
      <c r="G152" s="45"/>
      <c r="H152" s="41"/>
      <c r="I152" s="69"/>
      <c r="J152" s="42">
        <f t="shared" si="16"/>
        <v>0</v>
      </c>
      <c r="K152" s="41"/>
      <c r="L152" s="42">
        <f t="shared" si="17"/>
        <v>0</v>
      </c>
      <c r="M152" s="42">
        <f t="shared" si="18"/>
        <v>0</v>
      </c>
      <c r="N152" s="42">
        <f t="shared" si="19"/>
        <v>0</v>
      </c>
      <c r="P152" s="7"/>
      <c r="Q152" s="64"/>
    </row>
    <row r="153" spans="2:17" ht="13.9">
      <c r="B153" s="43"/>
      <c r="C153" s="43"/>
      <c r="D153" s="43"/>
      <c r="E153" s="44"/>
      <c r="F153" s="45"/>
      <c r="G153" s="45"/>
      <c r="H153" s="41"/>
      <c r="I153" s="69"/>
      <c r="J153" s="42">
        <f t="shared" si="16"/>
        <v>0</v>
      </c>
      <c r="K153" s="41"/>
      <c r="L153" s="42">
        <f t="shared" si="17"/>
        <v>0</v>
      </c>
      <c r="M153" s="42">
        <f t="shared" si="18"/>
        <v>0</v>
      </c>
      <c r="N153" s="42">
        <f t="shared" si="19"/>
        <v>0</v>
      </c>
      <c r="P153" s="7"/>
      <c r="Q153" s="64"/>
    </row>
    <row r="154" spans="2:17" ht="13.9">
      <c r="B154" s="43"/>
      <c r="C154" s="43"/>
      <c r="D154" s="43"/>
      <c r="E154" s="44"/>
      <c r="F154" s="45"/>
      <c r="G154" s="45"/>
      <c r="H154" s="41"/>
      <c r="I154" s="69"/>
      <c r="J154" s="42">
        <f t="shared" si="16"/>
        <v>0</v>
      </c>
      <c r="K154" s="41"/>
      <c r="L154" s="42">
        <f t="shared" si="17"/>
        <v>0</v>
      </c>
      <c r="M154" s="42">
        <f t="shared" si="18"/>
        <v>0</v>
      </c>
      <c r="N154" s="42">
        <f t="shared" si="19"/>
        <v>0</v>
      </c>
      <c r="P154" s="7"/>
      <c r="Q154" s="64"/>
    </row>
    <row r="155" spans="2:17" ht="13.9">
      <c r="B155" s="43"/>
      <c r="C155" s="43"/>
      <c r="D155" s="43"/>
      <c r="E155" s="44"/>
      <c r="F155" s="45"/>
      <c r="G155" s="45"/>
      <c r="H155" s="41"/>
      <c r="I155" s="69"/>
      <c r="J155" s="42">
        <f t="shared" si="16"/>
        <v>0</v>
      </c>
      <c r="K155" s="41"/>
      <c r="L155" s="42">
        <f t="shared" si="17"/>
        <v>0</v>
      </c>
      <c r="M155" s="42">
        <f t="shared" si="18"/>
        <v>0</v>
      </c>
      <c r="N155" s="42">
        <f t="shared" si="19"/>
        <v>0</v>
      </c>
      <c r="P155" s="7"/>
      <c r="Q155" s="64"/>
    </row>
    <row r="156" spans="2:17" ht="13.9">
      <c r="B156" s="43"/>
      <c r="C156" s="43"/>
      <c r="D156" s="43"/>
      <c r="E156" s="44"/>
      <c r="F156" s="45"/>
      <c r="G156" s="45"/>
      <c r="H156" s="41"/>
      <c r="I156" s="69"/>
      <c r="J156" s="42">
        <f t="shared" si="16"/>
        <v>0</v>
      </c>
      <c r="K156" s="41"/>
      <c r="L156" s="42">
        <f t="shared" si="17"/>
        <v>0</v>
      </c>
      <c r="M156" s="42">
        <f t="shared" si="18"/>
        <v>0</v>
      </c>
      <c r="N156" s="42">
        <f t="shared" si="19"/>
        <v>0</v>
      </c>
      <c r="P156" s="7"/>
      <c r="Q156" s="64"/>
    </row>
    <row r="157" spans="2:17" ht="13.9">
      <c r="B157" s="43"/>
      <c r="C157" s="43"/>
      <c r="D157" s="43"/>
      <c r="E157" s="44"/>
      <c r="F157" s="45"/>
      <c r="G157" s="45"/>
      <c r="H157" s="41"/>
      <c r="I157" s="69"/>
      <c r="J157" s="42">
        <f t="shared" si="16"/>
        <v>0</v>
      </c>
      <c r="K157" s="41"/>
      <c r="L157" s="42">
        <f t="shared" si="17"/>
        <v>0</v>
      </c>
      <c r="M157" s="42">
        <f t="shared" si="18"/>
        <v>0</v>
      </c>
      <c r="N157" s="42">
        <f t="shared" si="19"/>
        <v>0</v>
      </c>
      <c r="P157" s="7"/>
      <c r="Q157" s="64"/>
    </row>
    <row r="158" spans="2:17" ht="13.9">
      <c r="B158" s="43"/>
      <c r="C158" s="43"/>
      <c r="D158" s="43"/>
      <c r="E158" s="44"/>
      <c r="F158" s="45"/>
      <c r="G158" s="45"/>
      <c r="H158" s="41"/>
      <c r="I158" s="69"/>
      <c r="J158" s="42">
        <f t="shared" si="16"/>
        <v>0</v>
      </c>
      <c r="K158" s="41"/>
      <c r="L158" s="42">
        <f t="shared" si="17"/>
        <v>0</v>
      </c>
      <c r="M158" s="42">
        <f t="shared" si="18"/>
        <v>0</v>
      </c>
      <c r="N158" s="42">
        <f t="shared" si="19"/>
        <v>0</v>
      </c>
      <c r="P158" s="7"/>
      <c r="Q158" s="64"/>
    </row>
    <row r="159" spans="2:17" ht="13.9">
      <c r="B159" s="43"/>
      <c r="C159" s="43"/>
      <c r="D159" s="43"/>
      <c r="E159" s="44"/>
      <c r="F159" s="45"/>
      <c r="G159" s="45"/>
      <c r="H159" s="41"/>
      <c r="I159" s="69"/>
      <c r="J159" s="42">
        <f t="shared" si="16"/>
        <v>0</v>
      </c>
      <c r="K159" s="41"/>
      <c r="L159" s="42">
        <f t="shared" si="17"/>
        <v>0</v>
      </c>
      <c r="M159" s="42">
        <f t="shared" si="18"/>
        <v>0</v>
      </c>
      <c r="N159" s="42">
        <f t="shared" si="19"/>
        <v>0</v>
      </c>
      <c r="P159" s="7"/>
      <c r="Q159" s="64"/>
    </row>
    <row r="160" spans="2:17" ht="13.9">
      <c r="B160" s="43"/>
      <c r="C160" s="43"/>
      <c r="D160" s="43"/>
      <c r="E160" s="44"/>
      <c r="F160" s="45"/>
      <c r="G160" s="45"/>
      <c r="H160" s="41"/>
      <c r="I160" s="69"/>
      <c r="J160" s="42">
        <f t="shared" si="16"/>
        <v>0</v>
      </c>
      <c r="K160" s="41"/>
      <c r="L160" s="42">
        <f t="shared" si="17"/>
        <v>0</v>
      </c>
      <c r="M160" s="42">
        <f t="shared" si="18"/>
        <v>0</v>
      </c>
      <c r="N160" s="42">
        <f t="shared" si="19"/>
        <v>0</v>
      </c>
      <c r="P160" s="7"/>
      <c r="Q160" s="64"/>
    </row>
    <row r="161" spans="2:17" ht="13.9">
      <c r="B161" s="43"/>
      <c r="C161" s="43"/>
      <c r="D161" s="43"/>
      <c r="E161" s="44"/>
      <c r="F161" s="45"/>
      <c r="G161" s="45"/>
      <c r="H161" s="41"/>
      <c r="I161" s="69"/>
      <c r="J161" s="42">
        <f t="shared" si="16"/>
        <v>0</v>
      </c>
      <c r="K161" s="41"/>
      <c r="L161" s="42">
        <f t="shared" si="17"/>
        <v>0</v>
      </c>
      <c r="M161" s="42">
        <f t="shared" si="18"/>
        <v>0</v>
      </c>
      <c r="N161" s="42">
        <f t="shared" si="19"/>
        <v>0</v>
      </c>
      <c r="P161" s="7"/>
      <c r="Q161" s="64"/>
    </row>
    <row r="162" spans="2:17" ht="13.9">
      <c r="B162" s="43"/>
      <c r="C162" s="43"/>
      <c r="D162" s="43"/>
      <c r="E162" s="44"/>
      <c r="F162" s="45"/>
      <c r="G162" s="45"/>
      <c r="H162" s="41"/>
      <c r="I162" s="69"/>
      <c r="J162" s="42">
        <f t="shared" si="16"/>
        <v>0</v>
      </c>
      <c r="K162" s="41"/>
      <c r="L162" s="42">
        <f t="shared" si="17"/>
        <v>0</v>
      </c>
      <c r="M162" s="42">
        <f t="shared" si="18"/>
        <v>0</v>
      </c>
      <c r="N162" s="42">
        <f t="shared" si="19"/>
        <v>0</v>
      </c>
      <c r="P162" s="7"/>
      <c r="Q162" s="64"/>
    </row>
    <row r="163" spans="2:17" ht="13.9">
      <c r="B163" s="43"/>
      <c r="C163" s="43"/>
      <c r="D163" s="43"/>
      <c r="E163" s="44"/>
      <c r="F163" s="45"/>
      <c r="G163" s="45"/>
      <c r="H163" s="41"/>
      <c r="I163" s="69"/>
      <c r="J163" s="42">
        <f t="shared" si="16"/>
        <v>0</v>
      </c>
      <c r="K163" s="41"/>
      <c r="L163" s="42">
        <f t="shared" si="17"/>
        <v>0</v>
      </c>
      <c r="M163" s="42">
        <f t="shared" si="18"/>
        <v>0</v>
      </c>
      <c r="N163" s="42">
        <f t="shared" si="19"/>
        <v>0</v>
      </c>
      <c r="P163" s="7"/>
      <c r="Q163" s="64"/>
    </row>
    <row r="164" spans="2:17" ht="13.9">
      <c r="B164" s="43"/>
      <c r="C164" s="43"/>
      <c r="D164" s="43"/>
      <c r="E164" s="44"/>
      <c r="F164" s="45"/>
      <c r="G164" s="45"/>
      <c r="H164" s="41"/>
      <c r="I164" s="69"/>
      <c r="J164" s="42">
        <f t="shared" si="16"/>
        <v>0</v>
      </c>
      <c r="K164" s="41"/>
      <c r="L164" s="42">
        <f t="shared" si="17"/>
        <v>0</v>
      </c>
      <c r="M164" s="42">
        <f t="shared" si="18"/>
        <v>0</v>
      </c>
      <c r="N164" s="42">
        <f t="shared" si="19"/>
        <v>0</v>
      </c>
      <c r="P164" s="7"/>
      <c r="Q164" s="64"/>
    </row>
    <row r="165" spans="2:17" ht="13.9">
      <c r="B165" s="43"/>
      <c r="C165" s="43"/>
      <c r="D165" s="43"/>
      <c r="E165" s="44"/>
      <c r="F165" s="45"/>
      <c r="G165" s="45"/>
      <c r="H165" s="41"/>
      <c r="I165" s="69"/>
      <c r="J165" s="42">
        <f t="shared" si="16"/>
        <v>0</v>
      </c>
      <c r="K165" s="41"/>
      <c r="L165" s="42">
        <f t="shared" si="17"/>
        <v>0</v>
      </c>
      <c r="M165" s="42">
        <f t="shared" si="18"/>
        <v>0</v>
      </c>
      <c r="N165" s="42">
        <f t="shared" si="19"/>
        <v>0</v>
      </c>
      <c r="P165" s="7"/>
      <c r="Q165" s="64"/>
    </row>
    <row r="166" spans="2:17" ht="13.9">
      <c r="B166" s="43"/>
      <c r="C166" s="43"/>
      <c r="D166" s="43"/>
      <c r="E166" s="44"/>
      <c r="F166" s="45"/>
      <c r="G166" s="45"/>
      <c r="H166" s="41"/>
      <c r="I166" s="69"/>
      <c r="J166" s="42">
        <f t="shared" si="16"/>
        <v>0</v>
      </c>
      <c r="K166" s="41"/>
      <c r="L166" s="42">
        <f t="shared" si="17"/>
        <v>0</v>
      </c>
      <c r="M166" s="42">
        <f t="shared" si="18"/>
        <v>0</v>
      </c>
      <c r="N166" s="42">
        <f t="shared" si="19"/>
        <v>0</v>
      </c>
      <c r="P166" s="7"/>
      <c r="Q166" s="64"/>
    </row>
    <row r="167" spans="2:17" ht="13.9">
      <c r="B167" s="43"/>
      <c r="C167" s="43"/>
      <c r="D167" s="43"/>
      <c r="E167" s="44"/>
      <c r="F167" s="45"/>
      <c r="G167" s="45"/>
      <c r="H167" s="41"/>
      <c r="I167" s="69"/>
      <c r="J167" s="42">
        <f t="shared" si="16"/>
        <v>0</v>
      </c>
      <c r="K167" s="41"/>
      <c r="L167" s="42">
        <f t="shared" si="17"/>
        <v>0</v>
      </c>
      <c r="M167" s="42">
        <f t="shared" si="18"/>
        <v>0</v>
      </c>
      <c r="N167" s="42">
        <f t="shared" si="19"/>
        <v>0</v>
      </c>
      <c r="P167" s="7"/>
      <c r="Q167" s="64"/>
    </row>
    <row r="168" spans="2:17" ht="13.9">
      <c r="B168" s="43"/>
      <c r="C168" s="43"/>
      <c r="D168" s="43"/>
      <c r="E168" s="44"/>
      <c r="F168" s="45"/>
      <c r="G168" s="45"/>
      <c r="H168" s="41"/>
      <c r="I168" s="69"/>
      <c r="J168" s="42">
        <f t="shared" si="16"/>
        <v>0</v>
      </c>
      <c r="K168" s="41"/>
      <c r="L168" s="42">
        <f t="shared" si="17"/>
        <v>0</v>
      </c>
      <c r="M168" s="42">
        <f t="shared" si="18"/>
        <v>0</v>
      </c>
      <c r="N168" s="42">
        <f t="shared" si="19"/>
        <v>0</v>
      </c>
      <c r="P168" s="7"/>
      <c r="Q168" s="64"/>
    </row>
    <row r="169" spans="2:17" ht="13.9">
      <c r="B169" s="43"/>
      <c r="C169" s="43"/>
      <c r="D169" s="43"/>
      <c r="E169" s="44"/>
      <c r="F169" s="45"/>
      <c r="G169" s="45"/>
      <c r="H169" s="41"/>
      <c r="I169" s="69"/>
      <c r="J169" s="42">
        <f t="shared" si="16"/>
        <v>0</v>
      </c>
      <c r="K169" s="41"/>
      <c r="L169" s="42">
        <f t="shared" si="17"/>
        <v>0</v>
      </c>
      <c r="M169" s="42">
        <f t="shared" si="18"/>
        <v>0</v>
      </c>
      <c r="N169" s="42">
        <f t="shared" si="19"/>
        <v>0</v>
      </c>
      <c r="P169" s="7"/>
      <c r="Q169" s="64"/>
    </row>
    <row r="170" spans="2:17" ht="13.9">
      <c r="B170" s="43"/>
      <c r="C170" s="43"/>
      <c r="D170" s="43"/>
      <c r="E170" s="44"/>
      <c r="F170" s="45"/>
      <c r="G170" s="45"/>
      <c r="H170" s="41"/>
      <c r="I170" s="69"/>
      <c r="J170" s="42">
        <f t="shared" si="16"/>
        <v>0</v>
      </c>
      <c r="K170" s="41"/>
      <c r="L170" s="42">
        <f t="shared" si="17"/>
        <v>0</v>
      </c>
      <c r="M170" s="42">
        <f t="shared" si="18"/>
        <v>0</v>
      </c>
      <c r="N170" s="42">
        <f t="shared" si="19"/>
        <v>0</v>
      </c>
      <c r="P170" s="7"/>
      <c r="Q170" s="64"/>
    </row>
    <row r="171" spans="2:17" ht="13.9">
      <c r="B171" s="43"/>
      <c r="C171" s="43"/>
      <c r="D171" s="43"/>
      <c r="E171" s="44"/>
      <c r="F171" s="45"/>
      <c r="G171" s="45"/>
      <c r="H171" s="41"/>
      <c r="I171" s="69"/>
      <c r="J171" s="42">
        <f t="shared" si="16"/>
        <v>0</v>
      </c>
      <c r="K171" s="41"/>
      <c r="L171" s="42">
        <f t="shared" si="17"/>
        <v>0</v>
      </c>
      <c r="M171" s="42">
        <f t="shared" si="18"/>
        <v>0</v>
      </c>
      <c r="N171" s="42">
        <f t="shared" si="19"/>
        <v>0</v>
      </c>
      <c r="P171" s="7"/>
      <c r="Q171" s="64"/>
    </row>
    <row r="172" spans="2:17" ht="13.9">
      <c r="B172" s="43"/>
      <c r="C172" s="43"/>
      <c r="D172" s="43"/>
      <c r="E172" s="44"/>
      <c r="F172" s="45"/>
      <c r="G172" s="45"/>
      <c r="H172" s="41"/>
      <c r="I172" s="69"/>
      <c r="J172" s="42">
        <f t="shared" si="16"/>
        <v>0</v>
      </c>
      <c r="K172" s="41"/>
      <c r="L172" s="42">
        <f t="shared" si="17"/>
        <v>0</v>
      </c>
      <c r="M172" s="42">
        <f t="shared" si="18"/>
        <v>0</v>
      </c>
      <c r="N172" s="42">
        <f t="shared" si="19"/>
        <v>0</v>
      </c>
      <c r="P172" s="7"/>
      <c r="Q172" s="64"/>
    </row>
    <row r="173" spans="2:17" ht="13.9">
      <c r="B173" s="43"/>
      <c r="C173" s="43"/>
      <c r="D173" s="43"/>
      <c r="E173" s="44"/>
      <c r="F173" s="45"/>
      <c r="G173" s="45"/>
      <c r="H173" s="41"/>
      <c r="I173" s="69"/>
      <c r="J173" s="42">
        <f t="shared" si="16"/>
        <v>0</v>
      </c>
      <c r="K173" s="41"/>
      <c r="L173" s="42">
        <f t="shared" si="17"/>
        <v>0</v>
      </c>
      <c r="M173" s="42">
        <f t="shared" si="18"/>
        <v>0</v>
      </c>
      <c r="N173" s="42">
        <f t="shared" si="19"/>
        <v>0</v>
      </c>
      <c r="P173" s="7"/>
      <c r="Q173" s="64"/>
    </row>
    <row r="174" spans="2:17" ht="13.9">
      <c r="B174" s="43"/>
      <c r="C174" s="43"/>
      <c r="D174" s="43"/>
      <c r="E174" s="44"/>
      <c r="F174" s="45"/>
      <c r="G174" s="45"/>
      <c r="H174" s="41"/>
      <c r="I174" s="69"/>
      <c r="J174" s="42">
        <f t="shared" si="16"/>
        <v>0</v>
      </c>
      <c r="K174" s="41"/>
      <c r="L174" s="42">
        <f t="shared" si="17"/>
        <v>0</v>
      </c>
      <c r="M174" s="42">
        <f t="shared" si="18"/>
        <v>0</v>
      </c>
      <c r="N174" s="42">
        <f t="shared" si="19"/>
        <v>0</v>
      </c>
      <c r="P174" s="7"/>
      <c r="Q174" s="64"/>
    </row>
    <row r="175" spans="2:17" ht="13.9">
      <c r="B175" s="43"/>
      <c r="C175" s="43"/>
      <c r="D175" s="43"/>
      <c r="E175" s="44"/>
      <c r="F175" s="45"/>
      <c r="G175" s="45"/>
      <c r="H175" s="41"/>
      <c r="I175" s="69"/>
      <c r="J175" s="42">
        <f t="shared" si="16"/>
        <v>0</v>
      </c>
      <c r="K175" s="41"/>
      <c r="L175" s="42">
        <f t="shared" si="17"/>
        <v>0</v>
      </c>
      <c r="M175" s="42">
        <f t="shared" si="18"/>
        <v>0</v>
      </c>
      <c r="N175" s="42">
        <f t="shared" si="19"/>
        <v>0</v>
      </c>
      <c r="P175" s="7"/>
      <c r="Q175" s="64"/>
    </row>
    <row r="176" spans="2:17" ht="13.9">
      <c r="B176" s="43"/>
      <c r="C176" s="43"/>
      <c r="D176" s="43"/>
      <c r="E176" s="44"/>
      <c r="F176" s="45"/>
      <c r="G176" s="45"/>
      <c r="H176" s="41"/>
      <c r="I176" s="69"/>
      <c r="J176" s="42">
        <f t="shared" si="16"/>
        <v>0</v>
      </c>
      <c r="K176" s="41"/>
      <c r="L176" s="42">
        <f t="shared" si="17"/>
        <v>0</v>
      </c>
      <c r="M176" s="42">
        <f t="shared" si="18"/>
        <v>0</v>
      </c>
      <c r="N176" s="42">
        <f t="shared" si="19"/>
        <v>0</v>
      </c>
      <c r="P176" s="7"/>
      <c r="Q176" s="64"/>
    </row>
    <row r="177" spans="2:17" ht="13.9">
      <c r="B177" s="43"/>
      <c r="C177" s="43"/>
      <c r="D177" s="43"/>
      <c r="E177" s="44"/>
      <c r="F177" s="45"/>
      <c r="G177" s="45"/>
      <c r="H177" s="41"/>
      <c r="I177" s="69"/>
      <c r="J177" s="42">
        <f t="shared" si="16"/>
        <v>0</v>
      </c>
      <c r="K177" s="41"/>
      <c r="L177" s="42">
        <f t="shared" si="17"/>
        <v>0</v>
      </c>
      <c r="M177" s="42">
        <f t="shared" si="18"/>
        <v>0</v>
      </c>
      <c r="N177" s="42">
        <f t="shared" si="19"/>
        <v>0</v>
      </c>
      <c r="P177" s="7"/>
      <c r="Q177" s="64"/>
    </row>
    <row r="178" spans="2:17" ht="13.9">
      <c r="B178" s="43"/>
      <c r="C178" s="43"/>
      <c r="D178" s="43"/>
      <c r="E178" s="44"/>
      <c r="F178" s="45"/>
      <c r="G178" s="45"/>
      <c r="H178" s="41"/>
      <c r="I178" s="69"/>
      <c r="J178" s="42">
        <f t="shared" si="16"/>
        <v>0</v>
      </c>
      <c r="K178" s="41"/>
      <c r="L178" s="42">
        <f t="shared" si="17"/>
        <v>0</v>
      </c>
      <c r="M178" s="42">
        <f t="shared" si="18"/>
        <v>0</v>
      </c>
      <c r="N178" s="42">
        <f t="shared" si="19"/>
        <v>0</v>
      </c>
      <c r="P178" s="7"/>
      <c r="Q178" s="64"/>
    </row>
    <row r="179" spans="2:17" ht="13.9">
      <c r="B179" s="43"/>
      <c r="C179" s="43"/>
      <c r="D179" s="43"/>
      <c r="E179" s="44"/>
      <c r="F179" s="45"/>
      <c r="G179" s="45"/>
      <c r="H179" s="41"/>
      <c r="I179" s="69"/>
      <c r="J179" s="42">
        <f t="shared" si="16"/>
        <v>0</v>
      </c>
      <c r="K179" s="41"/>
      <c r="L179" s="42">
        <f t="shared" si="17"/>
        <v>0</v>
      </c>
      <c r="M179" s="42">
        <f t="shared" si="18"/>
        <v>0</v>
      </c>
      <c r="N179" s="42">
        <f t="shared" si="19"/>
        <v>0</v>
      </c>
      <c r="P179" s="7"/>
      <c r="Q179" s="64"/>
    </row>
    <row r="180" spans="2:17" ht="13.9">
      <c r="B180" s="43"/>
      <c r="C180" s="43"/>
      <c r="D180" s="43"/>
      <c r="E180" s="44"/>
      <c r="F180" s="45"/>
      <c r="G180" s="45"/>
      <c r="H180" s="41"/>
      <c r="I180" s="69"/>
      <c r="J180" s="42">
        <f t="shared" si="16"/>
        <v>0</v>
      </c>
      <c r="K180" s="41"/>
      <c r="L180" s="42">
        <f t="shared" si="17"/>
        <v>0</v>
      </c>
      <c r="M180" s="42">
        <f t="shared" si="18"/>
        <v>0</v>
      </c>
      <c r="N180" s="42">
        <f t="shared" si="19"/>
        <v>0</v>
      </c>
      <c r="P180" s="7"/>
      <c r="Q180" s="64"/>
    </row>
    <row r="181" spans="2:17" ht="13.9">
      <c r="B181" s="43"/>
      <c r="C181" s="43"/>
      <c r="D181" s="43"/>
      <c r="E181" s="44"/>
      <c r="F181" s="45"/>
      <c r="G181" s="45"/>
      <c r="H181" s="41"/>
      <c r="I181" s="69"/>
      <c r="J181" s="42">
        <f t="shared" si="16"/>
        <v>0</v>
      </c>
      <c r="K181" s="41"/>
      <c r="L181" s="42">
        <f t="shared" si="17"/>
        <v>0</v>
      </c>
      <c r="M181" s="42">
        <f t="shared" si="18"/>
        <v>0</v>
      </c>
      <c r="N181" s="42">
        <f t="shared" si="19"/>
        <v>0</v>
      </c>
      <c r="P181" s="7"/>
      <c r="Q181" s="64"/>
    </row>
    <row r="182" spans="2:17" ht="13.9">
      <c r="B182" s="43"/>
      <c r="C182" s="43"/>
      <c r="D182" s="43"/>
      <c r="E182" s="44"/>
      <c r="F182" s="45"/>
      <c r="G182" s="45"/>
      <c r="H182" s="41"/>
      <c r="I182" s="69"/>
      <c r="J182" s="42">
        <f t="shared" si="16"/>
        <v>0</v>
      </c>
      <c r="K182" s="41"/>
      <c r="L182" s="42">
        <f t="shared" si="17"/>
        <v>0</v>
      </c>
      <c r="M182" s="42">
        <f t="shared" si="18"/>
        <v>0</v>
      </c>
      <c r="N182" s="42">
        <f t="shared" si="19"/>
        <v>0</v>
      </c>
      <c r="P182" s="7"/>
      <c r="Q182" s="64"/>
    </row>
    <row r="183" spans="2:17" ht="13.9">
      <c r="B183" s="43"/>
      <c r="C183" s="43"/>
      <c r="D183" s="43"/>
      <c r="E183" s="44"/>
      <c r="F183" s="45"/>
      <c r="G183" s="45"/>
      <c r="H183" s="41"/>
      <c r="I183" s="69"/>
      <c r="J183" s="42">
        <f t="shared" si="16"/>
        <v>0</v>
      </c>
      <c r="K183" s="41"/>
      <c r="L183" s="42">
        <f t="shared" si="17"/>
        <v>0</v>
      </c>
      <c r="M183" s="42">
        <f t="shared" si="18"/>
        <v>0</v>
      </c>
      <c r="N183" s="42">
        <f t="shared" si="19"/>
        <v>0</v>
      </c>
      <c r="P183" s="7"/>
      <c r="Q183" s="64"/>
    </row>
    <row r="184" spans="2:17" ht="13.9">
      <c r="B184" s="43"/>
      <c r="C184" s="43"/>
      <c r="D184" s="43"/>
      <c r="E184" s="44"/>
      <c r="F184" s="45"/>
      <c r="G184" s="45"/>
      <c r="H184" s="41"/>
      <c r="I184" s="69"/>
      <c r="J184" s="42">
        <f t="shared" si="16"/>
        <v>0</v>
      </c>
      <c r="K184" s="41"/>
      <c r="L184" s="42">
        <f t="shared" si="17"/>
        <v>0</v>
      </c>
      <c r="M184" s="42">
        <f t="shared" si="18"/>
        <v>0</v>
      </c>
      <c r="N184" s="42">
        <f t="shared" si="19"/>
        <v>0</v>
      </c>
      <c r="P184" s="7"/>
      <c r="Q184" s="64"/>
    </row>
    <row r="185" spans="2:17" ht="13.9">
      <c r="B185" s="43"/>
      <c r="C185" s="43"/>
      <c r="D185" s="43"/>
      <c r="E185" s="44"/>
      <c r="F185" s="45"/>
      <c r="G185" s="45"/>
      <c r="H185" s="41"/>
      <c r="I185" s="69"/>
      <c r="J185" s="42">
        <f t="shared" si="16"/>
        <v>0</v>
      </c>
      <c r="K185" s="41"/>
      <c r="L185" s="42">
        <f t="shared" si="17"/>
        <v>0</v>
      </c>
      <c r="M185" s="42">
        <f t="shared" si="18"/>
        <v>0</v>
      </c>
      <c r="N185" s="42">
        <f t="shared" si="19"/>
        <v>0</v>
      </c>
      <c r="P185" s="7"/>
      <c r="Q185" s="64"/>
    </row>
    <row r="186" spans="2:17" ht="13.9">
      <c r="B186" s="43"/>
      <c r="C186" s="43"/>
      <c r="D186" s="43"/>
      <c r="E186" s="44"/>
      <c r="F186" s="45"/>
      <c r="G186" s="45"/>
      <c r="H186" s="41"/>
      <c r="I186" s="69"/>
      <c r="J186" s="42">
        <f t="shared" si="16"/>
        <v>0</v>
      </c>
      <c r="K186" s="41"/>
      <c r="L186" s="42">
        <f t="shared" si="17"/>
        <v>0</v>
      </c>
      <c r="M186" s="42">
        <f t="shared" si="18"/>
        <v>0</v>
      </c>
      <c r="N186" s="42">
        <f t="shared" si="19"/>
        <v>0</v>
      </c>
      <c r="P186" s="7"/>
      <c r="Q186" s="64"/>
    </row>
    <row r="187" spans="2:17" ht="13.9">
      <c r="B187" s="43"/>
      <c r="C187" s="43"/>
      <c r="D187" s="43"/>
      <c r="E187" s="44"/>
      <c r="F187" s="45"/>
      <c r="G187" s="45"/>
      <c r="H187" s="41"/>
      <c r="I187" s="69"/>
      <c r="J187" s="42">
        <f t="shared" si="16"/>
        <v>0</v>
      </c>
      <c r="K187" s="41"/>
      <c r="L187" s="42">
        <f t="shared" si="17"/>
        <v>0</v>
      </c>
      <c r="M187" s="42">
        <f t="shared" si="18"/>
        <v>0</v>
      </c>
      <c r="N187" s="42">
        <f t="shared" si="19"/>
        <v>0</v>
      </c>
      <c r="P187" s="7"/>
      <c r="Q187" s="64"/>
    </row>
    <row r="188" spans="2:17" ht="13.9">
      <c r="B188" s="43"/>
      <c r="C188" s="43"/>
      <c r="D188" s="43"/>
      <c r="E188" s="44"/>
      <c r="F188" s="45"/>
      <c r="G188" s="45"/>
      <c r="H188" s="41"/>
      <c r="I188" s="69"/>
      <c r="J188" s="42">
        <f t="shared" si="16"/>
        <v>0</v>
      </c>
      <c r="K188" s="41"/>
      <c r="L188" s="42">
        <f t="shared" si="17"/>
        <v>0</v>
      </c>
      <c r="M188" s="42">
        <f t="shared" si="18"/>
        <v>0</v>
      </c>
      <c r="N188" s="42">
        <f t="shared" si="19"/>
        <v>0</v>
      </c>
      <c r="P188" s="7"/>
      <c r="Q188" s="64"/>
    </row>
    <row r="189" spans="2:17" ht="13.9">
      <c r="B189" s="43"/>
      <c r="C189" s="43"/>
      <c r="D189" s="43"/>
      <c r="E189" s="44"/>
      <c r="F189" s="45"/>
      <c r="G189" s="45"/>
      <c r="H189" s="41"/>
      <c r="I189" s="69"/>
      <c r="J189" s="42">
        <f t="shared" si="16"/>
        <v>0</v>
      </c>
      <c r="K189" s="41"/>
      <c r="L189" s="42">
        <f t="shared" si="17"/>
        <v>0</v>
      </c>
      <c r="M189" s="42">
        <f t="shared" si="18"/>
        <v>0</v>
      </c>
      <c r="N189" s="42">
        <f t="shared" si="19"/>
        <v>0</v>
      </c>
      <c r="P189" s="7"/>
      <c r="Q189" s="64"/>
    </row>
    <row r="190" spans="2:17" ht="13.9">
      <c r="B190" s="43"/>
      <c r="C190" s="43"/>
      <c r="D190" s="43"/>
      <c r="E190" s="44"/>
      <c r="F190" s="45"/>
      <c r="G190" s="45"/>
      <c r="H190" s="41"/>
      <c r="I190" s="69"/>
      <c r="J190" s="42">
        <f t="shared" si="16"/>
        <v>0</v>
      </c>
      <c r="K190" s="41"/>
      <c r="L190" s="42">
        <f t="shared" si="17"/>
        <v>0</v>
      </c>
      <c r="M190" s="42">
        <f t="shared" si="18"/>
        <v>0</v>
      </c>
      <c r="N190" s="42">
        <f t="shared" si="19"/>
        <v>0</v>
      </c>
      <c r="P190" s="7"/>
      <c r="Q190" s="64"/>
    </row>
    <row r="191" spans="2:17" ht="13.9">
      <c r="B191" s="43"/>
      <c r="C191" s="43"/>
      <c r="D191" s="43"/>
      <c r="E191" s="44"/>
      <c r="F191" s="45"/>
      <c r="G191" s="45"/>
      <c r="H191" s="41"/>
      <c r="I191" s="69"/>
      <c r="J191" s="42">
        <f t="shared" si="16"/>
        <v>0</v>
      </c>
      <c r="K191" s="41"/>
      <c r="L191" s="42">
        <f t="shared" si="17"/>
        <v>0</v>
      </c>
      <c r="M191" s="42">
        <f t="shared" si="18"/>
        <v>0</v>
      </c>
      <c r="N191" s="42">
        <f t="shared" si="19"/>
        <v>0</v>
      </c>
      <c r="P191" s="7"/>
      <c r="Q191" s="64"/>
    </row>
    <row r="192" spans="2:17" ht="13.9">
      <c r="B192" s="43"/>
      <c r="C192" s="43"/>
      <c r="D192" s="43"/>
      <c r="E192" s="44"/>
      <c r="F192" s="45"/>
      <c r="G192" s="45"/>
      <c r="H192" s="41"/>
      <c r="I192" s="69"/>
      <c r="J192" s="42">
        <f t="shared" si="16"/>
        <v>0</v>
      </c>
      <c r="K192" s="41"/>
      <c r="L192" s="42">
        <f t="shared" si="17"/>
        <v>0</v>
      </c>
      <c r="M192" s="42">
        <f t="shared" si="18"/>
        <v>0</v>
      </c>
      <c r="N192" s="42">
        <f t="shared" si="19"/>
        <v>0</v>
      </c>
      <c r="P192" s="7"/>
      <c r="Q192" s="64"/>
    </row>
    <row r="193" spans="2:17" ht="13.9">
      <c r="B193" s="43"/>
      <c r="C193" s="43"/>
      <c r="D193" s="43"/>
      <c r="E193" s="44"/>
      <c r="F193" s="45"/>
      <c r="G193" s="45"/>
      <c r="H193" s="41"/>
      <c r="I193" s="69"/>
      <c r="J193" s="42">
        <f t="shared" si="16"/>
        <v>0</v>
      </c>
      <c r="K193" s="41"/>
      <c r="L193" s="42">
        <f t="shared" si="17"/>
        <v>0</v>
      </c>
      <c r="M193" s="42">
        <f t="shared" si="18"/>
        <v>0</v>
      </c>
      <c r="N193" s="42">
        <f t="shared" si="19"/>
        <v>0</v>
      </c>
      <c r="P193" s="7"/>
      <c r="Q193" s="64"/>
    </row>
    <row r="194" spans="2:17" ht="13.9">
      <c r="B194" s="43"/>
      <c r="C194" s="43"/>
      <c r="D194" s="43"/>
      <c r="E194" s="44"/>
      <c r="F194" s="45"/>
      <c r="G194" s="45"/>
      <c r="H194" s="41"/>
      <c r="I194" s="69"/>
      <c r="J194" s="42">
        <f t="shared" si="16"/>
        <v>0</v>
      </c>
      <c r="K194" s="41"/>
      <c r="L194" s="42">
        <f t="shared" si="17"/>
        <v>0</v>
      </c>
      <c r="M194" s="42">
        <f t="shared" si="18"/>
        <v>0</v>
      </c>
      <c r="N194" s="42">
        <f t="shared" si="19"/>
        <v>0</v>
      </c>
      <c r="P194" s="7"/>
      <c r="Q194" s="64"/>
    </row>
    <row r="195" spans="2:17" ht="13.9">
      <c r="B195" s="43"/>
      <c r="C195" s="43"/>
      <c r="D195" s="43"/>
      <c r="E195" s="44"/>
      <c r="F195" s="45"/>
      <c r="G195" s="45"/>
      <c r="H195" s="41"/>
      <c r="I195" s="69"/>
      <c r="J195" s="42">
        <f t="shared" si="16"/>
        <v>0</v>
      </c>
      <c r="K195" s="41"/>
      <c r="L195" s="42">
        <f t="shared" si="17"/>
        <v>0</v>
      </c>
      <c r="M195" s="42">
        <f t="shared" si="18"/>
        <v>0</v>
      </c>
      <c r="N195" s="42">
        <f t="shared" si="19"/>
        <v>0</v>
      </c>
      <c r="P195" s="7"/>
      <c r="Q195" s="64"/>
    </row>
    <row r="196" spans="2:17" ht="13.9">
      <c r="B196" s="43"/>
      <c r="C196" s="43"/>
      <c r="D196" s="43"/>
      <c r="E196" s="44"/>
      <c r="F196" s="45"/>
      <c r="G196" s="45"/>
      <c r="H196" s="41"/>
      <c r="I196" s="69"/>
      <c r="J196" s="42">
        <f t="shared" si="16"/>
        <v>0</v>
      </c>
      <c r="K196" s="41"/>
      <c r="L196" s="42">
        <f t="shared" si="17"/>
        <v>0</v>
      </c>
      <c r="M196" s="42">
        <f t="shared" si="18"/>
        <v>0</v>
      </c>
      <c r="N196" s="42">
        <f t="shared" si="19"/>
        <v>0</v>
      </c>
      <c r="P196" s="7"/>
      <c r="Q196" s="64"/>
    </row>
    <row r="197" spans="2:17" ht="13.9">
      <c r="B197" s="43"/>
      <c r="C197" s="43"/>
      <c r="D197" s="43"/>
      <c r="E197" s="44"/>
      <c r="F197" s="45"/>
      <c r="G197" s="45"/>
      <c r="H197" s="41"/>
      <c r="I197" s="69"/>
      <c r="J197" s="42">
        <f t="shared" si="16"/>
        <v>0</v>
      </c>
      <c r="K197" s="41"/>
      <c r="L197" s="42">
        <f t="shared" si="17"/>
        <v>0</v>
      </c>
      <c r="M197" s="42">
        <f t="shared" si="18"/>
        <v>0</v>
      </c>
      <c r="N197" s="42">
        <f t="shared" si="19"/>
        <v>0</v>
      </c>
      <c r="P197" s="7"/>
      <c r="Q197" s="64"/>
    </row>
    <row r="198" spans="2:17" ht="13.9">
      <c r="B198" s="43"/>
      <c r="C198" s="43"/>
      <c r="D198" s="43"/>
      <c r="E198" s="44"/>
      <c r="F198" s="45"/>
      <c r="G198" s="45"/>
      <c r="H198" s="41"/>
      <c r="I198" s="69"/>
      <c r="J198" s="42">
        <f t="shared" si="16"/>
        <v>0</v>
      </c>
      <c r="K198" s="41"/>
      <c r="L198" s="42">
        <f t="shared" si="17"/>
        <v>0</v>
      </c>
      <c r="M198" s="42">
        <f t="shared" si="18"/>
        <v>0</v>
      </c>
      <c r="N198" s="42">
        <f t="shared" si="19"/>
        <v>0</v>
      </c>
      <c r="P198" s="7"/>
      <c r="Q198" s="64"/>
    </row>
    <row r="199" spans="2:17" ht="13.9">
      <c r="B199" s="43"/>
      <c r="C199" s="43"/>
      <c r="D199" s="43"/>
      <c r="E199" s="44"/>
      <c r="F199" s="45"/>
      <c r="G199" s="45"/>
      <c r="H199" s="41"/>
      <c r="I199" s="69"/>
      <c r="J199" s="42">
        <f t="shared" si="16"/>
        <v>0</v>
      </c>
      <c r="K199" s="41"/>
      <c r="L199" s="42">
        <f t="shared" si="17"/>
        <v>0</v>
      </c>
      <c r="M199" s="42">
        <f t="shared" si="18"/>
        <v>0</v>
      </c>
      <c r="N199" s="42">
        <f t="shared" si="19"/>
        <v>0</v>
      </c>
      <c r="P199" s="7"/>
      <c r="Q199" s="64"/>
    </row>
    <row r="200" spans="2:17" ht="13.9">
      <c r="B200" s="43"/>
      <c r="C200" s="43"/>
      <c r="D200" s="43"/>
      <c r="E200" s="44"/>
      <c r="F200" s="45"/>
      <c r="G200" s="45"/>
      <c r="H200" s="41"/>
      <c r="I200" s="69"/>
      <c r="J200" s="42">
        <f t="shared" si="16"/>
        <v>0</v>
      </c>
      <c r="K200" s="41"/>
      <c r="L200" s="42">
        <f t="shared" si="17"/>
        <v>0</v>
      </c>
      <c r="M200" s="42">
        <f t="shared" si="18"/>
        <v>0</v>
      </c>
      <c r="N200" s="42">
        <f t="shared" si="19"/>
        <v>0</v>
      </c>
      <c r="P200" s="7"/>
      <c r="Q200" s="64"/>
    </row>
    <row r="201" spans="2:17" ht="13.9">
      <c r="B201" s="43"/>
      <c r="C201" s="43"/>
      <c r="D201" s="43"/>
      <c r="E201" s="44"/>
      <c r="F201" s="45"/>
      <c r="G201" s="45"/>
      <c r="H201" s="41"/>
      <c r="I201" s="69"/>
      <c r="J201" s="42">
        <f t="shared" si="16"/>
        <v>0</v>
      </c>
      <c r="K201" s="41"/>
      <c r="L201" s="42">
        <f t="shared" si="17"/>
        <v>0</v>
      </c>
      <c r="M201" s="42">
        <f t="shared" si="18"/>
        <v>0</v>
      </c>
      <c r="N201" s="42">
        <f t="shared" si="19"/>
        <v>0</v>
      </c>
      <c r="P201" s="7"/>
      <c r="Q201" s="64"/>
    </row>
    <row r="202" spans="2:17" ht="13.9">
      <c r="B202" s="43"/>
      <c r="C202" s="43"/>
      <c r="D202" s="43"/>
      <c r="E202" s="44"/>
      <c r="F202" s="45"/>
      <c r="G202" s="45"/>
      <c r="H202" s="41"/>
      <c r="I202" s="69"/>
      <c r="J202" s="42">
        <f t="shared" si="16"/>
        <v>0</v>
      </c>
      <c r="K202" s="41"/>
      <c r="L202" s="42">
        <f t="shared" si="17"/>
        <v>0</v>
      </c>
      <c r="M202" s="42">
        <f t="shared" si="18"/>
        <v>0</v>
      </c>
      <c r="N202" s="42">
        <f t="shared" si="19"/>
        <v>0</v>
      </c>
      <c r="P202" s="7"/>
      <c r="Q202" s="64"/>
    </row>
    <row r="203" spans="2:17" ht="13.9">
      <c r="B203" s="43"/>
      <c r="C203" s="43"/>
      <c r="D203" s="43"/>
      <c r="E203" s="44"/>
      <c r="F203" s="45"/>
      <c r="G203" s="45"/>
      <c r="H203" s="41"/>
      <c r="I203" s="69"/>
      <c r="J203" s="42">
        <f t="shared" si="16"/>
        <v>0</v>
      </c>
      <c r="K203" s="41"/>
      <c r="L203" s="42">
        <f t="shared" si="17"/>
        <v>0</v>
      </c>
      <c r="M203" s="42">
        <f t="shared" si="18"/>
        <v>0</v>
      </c>
      <c r="N203" s="42">
        <f t="shared" si="19"/>
        <v>0</v>
      </c>
      <c r="P203" s="7"/>
      <c r="Q203" s="64"/>
    </row>
    <row r="204" spans="2:17" ht="13.9">
      <c r="B204" s="43"/>
      <c r="C204" s="43"/>
      <c r="D204" s="43"/>
      <c r="E204" s="44"/>
      <c r="F204" s="45"/>
      <c r="G204" s="45"/>
      <c r="H204" s="41"/>
      <c r="I204" s="69"/>
      <c r="J204" s="42">
        <f t="shared" si="16"/>
        <v>0</v>
      </c>
      <c r="K204" s="41"/>
      <c r="L204" s="42">
        <f t="shared" si="17"/>
        <v>0</v>
      </c>
      <c r="M204" s="42">
        <f t="shared" si="18"/>
        <v>0</v>
      </c>
      <c r="N204" s="42">
        <f t="shared" si="19"/>
        <v>0</v>
      </c>
      <c r="P204" s="7"/>
      <c r="Q204" s="64"/>
    </row>
    <row r="205" spans="2:17" ht="13.9">
      <c r="B205" s="43"/>
      <c r="C205" s="43"/>
      <c r="D205" s="43"/>
      <c r="E205" s="44"/>
      <c r="F205" s="45"/>
      <c r="G205" s="45"/>
      <c r="H205" s="41"/>
      <c r="I205" s="69"/>
      <c r="J205" s="42">
        <f t="shared" si="16"/>
        <v>0</v>
      </c>
      <c r="K205" s="41"/>
      <c r="L205" s="42">
        <f t="shared" si="17"/>
        <v>0</v>
      </c>
      <c r="M205" s="42">
        <f t="shared" si="18"/>
        <v>0</v>
      </c>
      <c r="N205" s="42">
        <f t="shared" si="19"/>
        <v>0</v>
      </c>
      <c r="P205" s="7"/>
      <c r="Q205" s="64"/>
    </row>
    <row r="206" spans="2:17" ht="13.9">
      <c r="B206" s="43"/>
      <c r="C206" s="43"/>
      <c r="D206" s="43"/>
      <c r="E206" s="44"/>
      <c r="F206" s="45"/>
      <c r="G206" s="45"/>
      <c r="H206" s="41"/>
      <c r="I206" s="69"/>
      <c r="J206" s="42">
        <f t="shared" ref="J206:J269" si="20">+H206+(H206*I206)</f>
        <v>0</v>
      </c>
      <c r="K206" s="41"/>
      <c r="L206" s="42">
        <f t="shared" ref="L206:L269" si="21">+H206*K206</f>
        <v>0</v>
      </c>
      <c r="M206" s="42">
        <f t="shared" ref="M206:M269" si="22">I206*H206*K206</f>
        <v>0</v>
      </c>
      <c r="N206" s="42">
        <f t="shared" ref="N206:N269" si="23">+J206*K206</f>
        <v>0</v>
      </c>
      <c r="P206" s="7"/>
      <c r="Q206" s="64"/>
    </row>
    <row r="207" spans="2:17" ht="13.9">
      <c r="B207" s="43"/>
      <c r="C207" s="43"/>
      <c r="D207" s="43"/>
      <c r="E207" s="44"/>
      <c r="F207" s="45"/>
      <c r="G207" s="45"/>
      <c r="H207" s="41"/>
      <c r="I207" s="69"/>
      <c r="J207" s="42">
        <f t="shared" si="20"/>
        <v>0</v>
      </c>
      <c r="K207" s="41"/>
      <c r="L207" s="42">
        <f t="shared" si="21"/>
        <v>0</v>
      </c>
      <c r="M207" s="42">
        <f t="shared" si="22"/>
        <v>0</v>
      </c>
      <c r="N207" s="42">
        <f t="shared" si="23"/>
        <v>0</v>
      </c>
      <c r="P207" s="7"/>
      <c r="Q207" s="64"/>
    </row>
    <row r="208" spans="2:17" ht="13.9">
      <c r="B208" s="43"/>
      <c r="C208" s="43"/>
      <c r="D208" s="43"/>
      <c r="E208" s="44"/>
      <c r="F208" s="45"/>
      <c r="G208" s="45"/>
      <c r="H208" s="41"/>
      <c r="I208" s="69"/>
      <c r="J208" s="42">
        <f t="shared" si="20"/>
        <v>0</v>
      </c>
      <c r="K208" s="41"/>
      <c r="L208" s="42">
        <f t="shared" si="21"/>
        <v>0</v>
      </c>
      <c r="M208" s="42">
        <f t="shared" si="22"/>
        <v>0</v>
      </c>
      <c r="N208" s="42">
        <f t="shared" si="23"/>
        <v>0</v>
      </c>
      <c r="P208" s="7"/>
      <c r="Q208" s="64"/>
    </row>
    <row r="209" spans="2:17" ht="13.9">
      <c r="B209" s="43"/>
      <c r="C209" s="43"/>
      <c r="D209" s="43"/>
      <c r="E209" s="44"/>
      <c r="F209" s="45"/>
      <c r="G209" s="45"/>
      <c r="H209" s="41"/>
      <c r="I209" s="69"/>
      <c r="J209" s="42">
        <f t="shared" si="20"/>
        <v>0</v>
      </c>
      <c r="K209" s="41"/>
      <c r="L209" s="42">
        <f t="shared" si="21"/>
        <v>0</v>
      </c>
      <c r="M209" s="42">
        <f t="shared" si="22"/>
        <v>0</v>
      </c>
      <c r="N209" s="42">
        <f t="shared" si="23"/>
        <v>0</v>
      </c>
      <c r="P209" s="7"/>
      <c r="Q209" s="64"/>
    </row>
    <row r="210" spans="2:17" ht="13.9">
      <c r="B210" s="43"/>
      <c r="C210" s="43"/>
      <c r="D210" s="43"/>
      <c r="E210" s="44"/>
      <c r="F210" s="45"/>
      <c r="G210" s="45"/>
      <c r="H210" s="41"/>
      <c r="I210" s="69"/>
      <c r="J210" s="42">
        <f t="shared" si="20"/>
        <v>0</v>
      </c>
      <c r="K210" s="41"/>
      <c r="L210" s="42">
        <f t="shared" si="21"/>
        <v>0</v>
      </c>
      <c r="M210" s="42">
        <f t="shared" si="22"/>
        <v>0</v>
      </c>
      <c r="N210" s="42">
        <f t="shared" si="23"/>
        <v>0</v>
      </c>
      <c r="P210" s="7"/>
      <c r="Q210" s="64"/>
    </row>
    <row r="211" spans="2:17" ht="13.9">
      <c r="B211" s="43"/>
      <c r="C211" s="43"/>
      <c r="D211" s="43"/>
      <c r="E211" s="44"/>
      <c r="F211" s="45"/>
      <c r="G211" s="45"/>
      <c r="H211" s="41"/>
      <c r="I211" s="69"/>
      <c r="J211" s="42">
        <f t="shared" si="20"/>
        <v>0</v>
      </c>
      <c r="K211" s="41"/>
      <c r="L211" s="42">
        <f t="shared" si="21"/>
        <v>0</v>
      </c>
      <c r="M211" s="42">
        <f t="shared" si="22"/>
        <v>0</v>
      </c>
      <c r="N211" s="42">
        <f t="shared" si="23"/>
        <v>0</v>
      </c>
      <c r="P211" s="7"/>
      <c r="Q211" s="64"/>
    </row>
    <row r="212" spans="2:17" ht="13.9">
      <c r="B212" s="43"/>
      <c r="C212" s="43"/>
      <c r="D212" s="43"/>
      <c r="E212" s="44"/>
      <c r="F212" s="45"/>
      <c r="G212" s="45"/>
      <c r="H212" s="41"/>
      <c r="I212" s="69"/>
      <c r="J212" s="42">
        <f t="shared" si="20"/>
        <v>0</v>
      </c>
      <c r="K212" s="41"/>
      <c r="L212" s="42">
        <f t="shared" si="21"/>
        <v>0</v>
      </c>
      <c r="M212" s="42">
        <f t="shared" si="22"/>
        <v>0</v>
      </c>
      <c r="N212" s="42">
        <f t="shared" si="23"/>
        <v>0</v>
      </c>
      <c r="P212" s="7"/>
      <c r="Q212" s="64"/>
    </row>
    <row r="213" spans="2:17" ht="13.9">
      <c r="B213" s="43"/>
      <c r="C213" s="43"/>
      <c r="D213" s="43"/>
      <c r="E213" s="44"/>
      <c r="F213" s="45"/>
      <c r="G213" s="45"/>
      <c r="H213" s="41"/>
      <c r="I213" s="69"/>
      <c r="J213" s="42">
        <f t="shared" si="20"/>
        <v>0</v>
      </c>
      <c r="K213" s="41"/>
      <c r="L213" s="42">
        <f t="shared" si="21"/>
        <v>0</v>
      </c>
      <c r="M213" s="42">
        <f t="shared" si="22"/>
        <v>0</v>
      </c>
      <c r="N213" s="42">
        <f t="shared" si="23"/>
        <v>0</v>
      </c>
      <c r="P213" s="7"/>
      <c r="Q213" s="64"/>
    </row>
    <row r="214" spans="2:17" ht="13.9">
      <c r="B214" s="43"/>
      <c r="C214" s="43"/>
      <c r="D214" s="43"/>
      <c r="E214" s="44"/>
      <c r="F214" s="45"/>
      <c r="G214" s="45"/>
      <c r="H214" s="41"/>
      <c r="I214" s="69"/>
      <c r="J214" s="42">
        <f t="shared" si="20"/>
        <v>0</v>
      </c>
      <c r="K214" s="41"/>
      <c r="L214" s="42">
        <f t="shared" si="21"/>
        <v>0</v>
      </c>
      <c r="M214" s="42">
        <f t="shared" si="22"/>
        <v>0</v>
      </c>
      <c r="N214" s="42">
        <f t="shared" si="23"/>
        <v>0</v>
      </c>
      <c r="P214" s="7"/>
      <c r="Q214" s="64"/>
    </row>
    <row r="215" spans="2:17" ht="13.9">
      <c r="B215" s="43"/>
      <c r="C215" s="43"/>
      <c r="D215" s="43"/>
      <c r="E215" s="44"/>
      <c r="F215" s="45"/>
      <c r="G215" s="45"/>
      <c r="H215" s="41"/>
      <c r="I215" s="69"/>
      <c r="J215" s="42">
        <f t="shared" si="20"/>
        <v>0</v>
      </c>
      <c r="K215" s="41"/>
      <c r="L215" s="42">
        <f t="shared" si="21"/>
        <v>0</v>
      </c>
      <c r="M215" s="42">
        <f t="shared" si="22"/>
        <v>0</v>
      </c>
      <c r="N215" s="42">
        <f t="shared" si="23"/>
        <v>0</v>
      </c>
      <c r="P215" s="7"/>
      <c r="Q215" s="64"/>
    </row>
    <row r="216" spans="2:17" ht="13.9">
      <c r="B216" s="43"/>
      <c r="C216" s="43"/>
      <c r="D216" s="43"/>
      <c r="E216" s="44"/>
      <c r="F216" s="45"/>
      <c r="G216" s="45"/>
      <c r="H216" s="41"/>
      <c r="I216" s="69"/>
      <c r="J216" s="42">
        <f t="shared" si="20"/>
        <v>0</v>
      </c>
      <c r="K216" s="41"/>
      <c r="L216" s="42">
        <f t="shared" si="21"/>
        <v>0</v>
      </c>
      <c r="M216" s="42">
        <f t="shared" si="22"/>
        <v>0</v>
      </c>
      <c r="N216" s="42">
        <f t="shared" si="23"/>
        <v>0</v>
      </c>
      <c r="P216" s="7"/>
      <c r="Q216" s="64"/>
    </row>
    <row r="217" spans="2:17" ht="13.9">
      <c r="B217" s="43"/>
      <c r="C217" s="43"/>
      <c r="D217" s="43"/>
      <c r="E217" s="44"/>
      <c r="F217" s="45"/>
      <c r="G217" s="45"/>
      <c r="H217" s="41"/>
      <c r="I217" s="69"/>
      <c r="J217" s="42">
        <f t="shared" si="20"/>
        <v>0</v>
      </c>
      <c r="K217" s="41"/>
      <c r="L217" s="42">
        <f t="shared" si="21"/>
        <v>0</v>
      </c>
      <c r="M217" s="42">
        <f t="shared" si="22"/>
        <v>0</v>
      </c>
      <c r="N217" s="42">
        <f t="shared" si="23"/>
        <v>0</v>
      </c>
      <c r="P217" s="7"/>
      <c r="Q217" s="64"/>
    </row>
    <row r="218" spans="2:17" ht="13.9">
      <c r="B218" s="43"/>
      <c r="C218" s="43"/>
      <c r="D218" s="43"/>
      <c r="E218" s="44"/>
      <c r="F218" s="45"/>
      <c r="G218" s="45"/>
      <c r="H218" s="41"/>
      <c r="I218" s="69"/>
      <c r="J218" s="42">
        <f t="shared" si="20"/>
        <v>0</v>
      </c>
      <c r="K218" s="41"/>
      <c r="L218" s="42">
        <f t="shared" si="21"/>
        <v>0</v>
      </c>
      <c r="M218" s="42">
        <f t="shared" si="22"/>
        <v>0</v>
      </c>
      <c r="N218" s="42">
        <f t="shared" si="23"/>
        <v>0</v>
      </c>
      <c r="P218" s="7"/>
      <c r="Q218" s="64"/>
    </row>
    <row r="219" spans="2:17" ht="13.9">
      <c r="B219" s="43"/>
      <c r="C219" s="43"/>
      <c r="D219" s="43"/>
      <c r="E219" s="44"/>
      <c r="F219" s="45"/>
      <c r="G219" s="45"/>
      <c r="H219" s="41"/>
      <c r="I219" s="69"/>
      <c r="J219" s="42">
        <f t="shared" si="20"/>
        <v>0</v>
      </c>
      <c r="K219" s="41"/>
      <c r="L219" s="42">
        <f t="shared" si="21"/>
        <v>0</v>
      </c>
      <c r="M219" s="42">
        <f t="shared" si="22"/>
        <v>0</v>
      </c>
      <c r="N219" s="42">
        <f t="shared" si="23"/>
        <v>0</v>
      </c>
      <c r="P219" s="7"/>
      <c r="Q219" s="64"/>
    </row>
    <row r="220" spans="2:17" ht="13.9">
      <c r="B220" s="43"/>
      <c r="C220" s="43"/>
      <c r="D220" s="43"/>
      <c r="E220" s="44"/>
      <c r="F220" s="45"/>
      <c r="G220" s="45"/>
      <c r="H220" s="41"/>
      <c r="I220" s="69"/>
      <c r="J220" s="42">
        <f t="shared" si="20"/>
        <v>0</v>
      </c>
      <c r="K220" s="41"/>
      <c r="L220" s="42">
        <f t="shared" si="21"/>
        <v>0</v>
      </c>
      <c r="M220" s="42">
        <f t="shared" si="22"/>
        <v>0</v>
      </c>
      <c r="N220" s="42">
        <f t="shared" si="23"/>
        <v>0</v>
      </c>
      <c r="P220" s="7"/>
      <c r="Q220" s="64"/>
    </row>
    <row r="221" spans="2:17" ht="13.9">
      <c r="B221" s="43"/>
      <c r="C221" s="43"/>
      <c r="D221" s="43"/>
      <c r="E221" s="44"/>
      <c r="F221" s="45"/>
      <c r="G221" s="45"/>
      <c r="H221" s="41"/>
      <c r="I221" s="69"/>
      <c r="J221" s="42">
        <f t="shared" si="20"/>
        <v>0</v>
      </c>
      <c r="K221" s="41"/>
      <c r="L221" s="42">
        <f t="shared" si="21"/>
        <v>0</v>
      </c>
      <c r="M221" s="42">
        <f t="shared" si="22"/>
        <v>0</v>
      </c>
      <c r="N221" s="42">
        <f t="shared" si="23"/>
        <v>0</v>
      </c>
      <c r="P221" s="7"/>
      <c r="Q221" s="64"/>
    </row>
    <row r="222" spans="2:17" ht="13.9">
      <c r="B222" s="43"/>
      <c r="C222" s="43"/>
      <c r="D222" s="43"/>
      <c r="E222" s="44"/>
      <c r="F222" s="45"/>
      <c r="G222" s="45"/>
      <c r="H222" s="41"/>
      <c r="I222" s="69"/>
      <c r="J222" s="42">
        <f t="shared" si="20"/>
        <v>0</v>
      </c>
      <c r="K222" s="41"/>
      <c r="L222" s="42">
        <f t="shared" si="21"/>
        <v>0</v>
      </c>
      <c r="M222" s="42">
        <f t="shared" si="22"/>
        <v>0</v>
      </c>
      <c r="N222" s="42">
        <f t="shared" si="23"/>
        <v>0</v>
      </c>
      <c r="P222" s="7"/>
      <c r="Q222" s="64"/>
    </row>
    <row r="223" spans="2:17" ht="13.9">
      <c r="B223" s="43"/>
      <c r="C223" s="43"/>
      <c r="D223" s="43"/>
      <c r="E223" s="44"/>
      <c r="F223" s="45"/>
      <c r="G223" s="45"/>
      <c r="H223" s="41"/>
      <c r="I223" s="69"/>
      <c r="J223" s="42">
        <f t="shared" si="20"/>
        <v>0</v>
      </c>
      <c r="K223" s="41"/>
      <c r="L223" s="42">
        <f t="shared" si="21"/>
        <v>0</v>
      </c>
      <c r="M223" s="42">
        <f t="shared" si="22"/>
        <v>0</v>
      </c>
      <c r="N223" s="42">
        <f t="shared" si="23"/>
        <v>0</v>
      </c>
      <c r="P223" s="7"/>
      <c r="Q223" s="64"/>
    </row>
    <row r="224" spans="2:17" ht="13.9">
      <c r="B224" s="43"/>
      <c r="C224" s="43"/>
      <c r="D224" s="43"/>
      <c r="E224" s="44"/>
      <c r="F224" s="45"/>
      <c r="G224" s="45"/>
      <c r="H224" s="41"/>
      <c r="I224" s="69"/>
      <c r="J224" s="42">
        <f t="shared" si="20"/>
        <v>0</v>
      </c>
      <c r="K224" s="41"/>
      <c r="L224" s="42">
        <f t="shared" si="21"/>
        <v>0</v>
      </c>
      <c r="M224" s="42">
        <f t="shared" si="22"/>
        <v>0</v>
      </c>
      <c r="N224" s="42">
        <f t="shared" si="23"/>
        <v>0</v>
      </c>
      <c r="P224" s="7"/>
      <c r="Q224" s="64"/>
    </row>
    <row r="225" spans="2:17" ht="13.9">
      <c r="B225" s="43"/>
      <c r="C225" s="43"/>
      <c r="D225" s="43"/>
      <c r="E225" s="44"/>
      <c r="F225" s="45"/>
      <c r="G225" s="45"/>
      <c r="H225" s="41"/>
      <c r="I225" s="69"/>
      <c r="J225" s="42">
        <f t="shared" si="20"/>
        <v>0</v>
      </c>
      <c r="K225" s="41"/>
      <c r="L225" s="42">
        <f t="shared" si="21"/>
        <v>0</v>
      </c>
      <c r="M225" s="42">
        <f t="shared" si="22"/>
        <v>0</v>
      </c>
      <c r="N225" s="42">
        <f t="shared" si="23"/>
        <v>0</v>
      </c>
      <c r="P225" s="7"/>
      <c r="Q225" s="64"/>
    </row>
    <row r="226" spans="2:17" ht="13.9">
      <c r="B226" s="43"/>
      <c r="C226" s="43"/>
      <c r="D226" s="43"/>
      <c r="E226" s="44"/>
      <c r="F226" s="45"/>
      <c r="G226" s="45"/>
      <c r="H226" s="41"/>
      <c r="I226" s="69"/>
      <c r="J226" s="42">
        <f t="shared" si="20"/>
        <v>0</v>
      </c>
      <c r="K226" s="41"/>
      <c r="L226" s="42">
        <f t="shared" si="21"/>
        <v>0</v>
      </c>
      <c r="M226" s="42">
        <f t="shared" si="22"/>
        <v>0</v>
      </c>
      <c r="N226" s="42">
        <f t="shared" si="23"/>
        <v>0</v>
      </c>
      <c r="P226" s="7"/>
      <c r="Q226" s="64"/>
    </row>
    <row r="227" spans="2:17" ht="13.9">
      <c r="B227" s="43"/>
      <c r="C227" s="43"/>
      <c r="D227" s="43"/>
      <c r="E227" s="44"/>
      <c r="F227" s="45"/>
      <c r="G227" s="45"/>
      <c r="H227" s="41"/>
      <c r="I227" s="69"/>
      <c r="J227" s="42">
        <f t="shared" si="20"/>
        <v>0</v>
      </c>
      <c r="K227" s="41"/>
      <c r="L227" s="42">
        <f t="shared" si="21"/>
        <v>0</v>
      </c>
      <c r="M227" s="42">
        <f t="shared" si="22"/>
        <v>0</v>
      </c>
      <c r="N227" s="42">
        <f t="shared" si="23"/>
        <v>0</v>
      </c>
      <c r="P227" s="7"/>
      <c r="Q227" s="64"/>
    </row>
    <row r="228" spans="2:17" ht="13.9">
      <c r="B228" s="43"/>
      <c r="C228" s="43"/>
      <c r="D228" s="43"/>
      <c r="E228" s="44"/>
      <c r="F228" s="45"/>
      <c r="G228" s="45"/>
      <c r="H228" s="41"/>
      <c r="I228" s="69"/>
      <c r="J228" s="42">
        <f t="shared" si="20"/>
        <v>0</v>
      </c>
      <c r="K228" s="41"/>
      <c r="L228" s="42">
        <f t="shared" si="21"/>
        <v>0</v>
      </c>
      <c r="M228" s="42">
        <f t="shared" si="22"/>
        <v>0</v>
      </c>
      <c r="N228" s="42">
        <f t="shared" si="23"/>
        <v>0</v>
      </c>
      <c r="P228" s="7"/>
      <c r="Q228" s="64"/>
    </row>
    <row r="229" spans="2:17" ht="13.9">
      <c r="B229" s="43"/>
      <c r="C229" s="43"/>
      <c r="D229" s="43"/>
      <c r="E229" s="44"/>
      <c r="F229" s="45"/>
      <c r="G229" s="45"/>
      <c r="H229" s="41"/>
      <c r="I229" s="69"/>
      <c r="J229" s="42">
        <f t="shared" si="20"/>
        <v>0</v>
      </c>
      <c r="K229" s="41"/>
      <c r="L229" s="42">
        <f t="shared" si="21"/>
        <v>0</v>
      </c>
      <c r="M229" s="42">
        <f t="shared" si="22"/>
        <v>0</v>
      </c>
      <c r="N229" s="42">
        <f t="shared" si="23"/>
        <v>0</v>
      </c>
      <c r="P229" s="7"/>
      <c r="Q229" s="64"/>
    </row>
    <row r="230" spans="2:17" ht="13.9">
      <c r="B230" s="43"/>
      <c r="C230" s="43"/>
      <c r="D230" s="43"/>
      <c r="E230" s="44"/>
      <c r="F230" s="45"/>
      <c r="G230" s="45"/>
      <c r="H230" s="41"/>
      <c r="I230" s="69"/>
      <c r="J230" s="42">
        <f t="shared" si="20"/>
        <v>0</v>
      </c>
      <c r="K230" s="41"/>
      <c r="L230" s="42">
        <f t="shared" si="21"/>
        <v>0</v>
      </c>
      <c r="M230" s="42">
        <f t="shared" si="22"/>
        <v>0</v>
      </c>
      <c r="N230" s="42">
        <f t="shared" si="23"/>
        <v>0</v>
      </c>
      <c r="P230" s="7"/>
      <c r="Q230" s="64"/>
    </row>
    <row r="231" spans="2:17" ht="13.9">
      <c r="B231" s="43"/>
      <c r="C231" s="43"/>
      <c r="D231" s="43"/>
      <c r="E231" s="44"/>
      <c r="F231" s="45"/>
      <c r="G231" s="45"/>
      <c r="H231" s="41"/>
      <c r="I231" s="69"/>
      <c r="J231" s="42">
        <f t="shared" si="20"/>
        <v>0</v>
      </c>
      <c r="K231" s="41"/>
      <c r="L231" s="42">
        <f t="shared" si="21"/>
        <v>0</v>
      </c>
      <c r="M231" s="42">
        <f t="shared" si="22"/>
        <v>0</v>
      </c>
      <c r="N231" s="42">
        <f t="shared" si="23"/>
        <v>0</v>
      </c>
      <c r="P231" s="7"/>
      <c r="Q231" s="64"/>
    </row>
    <row r="232" spans="2:17" ht="13.9">
      <c r="B232" s="43"/>
      <c r="C232" s="43"/>
      <c r="D232" s="43"/>
      <c r="E232" s="44"/>
      <c r="F232" s="45"/>
      <c r="G232" s="45"/>
      <c r="H232" s="41"/>
      <c r="I232" s="69"/>
      <c r="J232" s="42">
        <f t="shared" si="20"/>
        <v>0</v>
      </c>
      <c r="K232" s="41"/>
      <c r="L232" s="42">
        <f t="shared" si="21"/>
        <v>0</v>
      </c>
      <c r="M232" s="42">
        <f t="shared" si="22"/>
        <v>0</v>
      </c>
      <c r="N232" s="42">
        <f t="shared" si="23"/>
        <v>0</v>
      </c>
      <c r="P232" s="7"/>
      <c r="Q232" s="64"/>
    </row>
    <row r="233" spans="2:17" ht="13.9">
      <c r="B233" s="43"/>
      <c r="C233" s="43"/>
      <c r="D233" s="43"/>
      <c r="E233" s="44"/>
      <c r="F233" s="45"/>
      <c r="G233" s="45"/>
      <c r="H233" s="41"/>
      <c r="I233" s="69"/>
      <c r="J233" s="42">
        <f t="shared" si="20"/>
        <v>0</v>
      </c>
      <c r="K233" s="41"/>
      <c r="L233" s="42">
        <f t="shared" si="21"/>
        <v>0</v>
      </c>
      <c r="M233" s="42">
        <f t="shared" si="22"/>
        <v>0</v>
      </c>
      <c r="N233" s="42">
        <f t="shared" si="23"/>
        <v>0</v>
      </c>
      <c r="P233" s="7"/>
      <c r="Q233" s="64"/>
    </row>
    <row r="234" spans="2:17" ht="13.9">
      <c r="B234" s="43"/>
      <c r="C234" s="43"/>
      <c r="D234" s="43"/>
      <c r="E234" s="44"/>
      <c r="F234" s="45"/>
      <c r="G234" s="45"/>
      <c r="H234" s="41"/>
      <c r="I234" s="69"/>
      <c r="J234" s="42">
        <f t="shared" si="20"/>
        <v>0</v>
      </c>
      <c r="K234" s="41"/>
      <c r="L234" s="42">
        <f t="shared" si="21"/>
        <v>0</v>
      </c>
      <c r="M234" s="42">
        <f t="shared" si="22"/>
        <v>0</v>
      </c>
      <c r="N234" s="42">
        <f t="shared" si="23"/>
        <v>0</v>
      </c>
      <c r="P234" s="7"/>
      <c r="Q234" s="64"/>
    </row>
    <row r="235" spans="2:17" ht="13.9">
      <c r="B235" s="43"/>
      <c r="C235" s="43"/>
      <c r="D235" s="43"/>
      <c r="E235" s="44"/>
      <c r="F235" s="45"/>
      <c r="G235" s="45"/>
      <c r="H235" s="41"/>
      <c r="I235" s="69"/>
      <c r="J235" s="42">
        <f t="shared" si="20"/>
        <v>0</v>
      </c>
      <c r="K235" s="41"/>
      <c r="L235" s="42">
        <f t="shared" si="21"/>
        <v>0</v>
      </c>
      <c r="M235" s="42">
        <f t="shared" si="22"/>
        <v>0</v>
      </c>
      <c r="N235" s="42">
        <f t="shared" si="23"/>
        <v>0</v>
      </c>
      <c r="P235" s="7"/>
      <c r="Q235" s="64"/>
    </row>
    <row r="236" spans="2:17" ht="13.9">
      <c r="B236" s="43"/>
      <c r="C236" s="43"/>
      <c r="D236" s="43"/>
      <c r="E236" s="44"/>
      <c r="F236" s="45"/>
      <c r="G236" s="45"/>
      <c r="H236" s="41"/>
      <c r="I236" s="69"/>
      <c r="J236" s="42">
        <f t="shared" si="20"/>
        <v>0</v>
      </c>
      <c r="K236" s="41"/>
      <c r="L236" s="42">
        <f t="shared" si="21"/>
        <v>0</v>
      </c>
      <c r="M236" s="42">
        <f t="shared" si="22"/>
        <v>0</v>
      </c>
      <c r="N236" s="42">
        <f t="shared" si="23"/>
        <v>0</v>
      </c>
      <c r="P236" s="7"/>
      <c r="Q236" s="64"/>
    </row>
    <row r="237" spans="2:17" ht="13.9">
      <c r="B237" s="43"/>
      <c r="C237" s="43"/>
      <c r="D237" s="43"/>
      <c r="E237" s="44"/>
      <c r="F237" s="45"/>
      <c r="G237" s="45"/>
      <c r="H237" s="41"/>
      <c r="I237" s="69"/>
      <c r="J237" s="42">
        <f t="shared" si="20"/>
        <v>0</v>
      </c>
      <c r="K237" s="41"/>
      <c r="L237" s="42">
        <f t="shared" si="21"/>
        <v>0</v>
      </c>
      <c r="M237" s="42">
        <f t="shared" si="22"/>
        <v>0</v>
      </c>
      <c r="N237" s="42">
        <f t="shared" si="23"/>
        <v>0</v>
      </c>
      <c r="P237" s="7"/>
      <c r="Q237" s="64"/>
    </row>
    <row r="238" spans="2:17" ht="13.9">
      <c r="B238" s="43"/>
      <c r="C238" s="43"/>
      <c r="D238" s="43"/>
      <c r="E238" s="44"/>
      <c r="F238" s="45"/>
      <c r="G238" s="45"/>
      <c r="H238" s="41"/>
      <c r="I238" s="69"/>
      <c r="J238" s="42">
        <f t="shared" si="20"/>
        <v>0</v>
      </c>
      <c r="K238" s="41"/>
      <c r="L238" s="42">
        <f t="shared" si="21"/>
        <v>0</v>
      </c>
      <c r="M238" s="42">
        <f t="shared" si="22"/>
        <v>0</v>
      </c>
      <c r="N238" s="42">
        <f t="shared" si="23"/>
        <v>0</v>
      </c>
      <c r="P238" s="7"/>
      <c r="Q238" s="64"/>
    </row>
    <row r="239" spans="2:17" ht="13.9">
      <c r="B239" s="43"/>
      <c r="C239" s="43"/>
      <c r="D239" s="43"/>
      <c r="E239" s="44"/>
      <c r="F239" s="45"/>
      <c r="G239" s="45"/>
      <c r="H239" s="41"/>
      <c r="I239" s="69"/>
      <c r="J239" s="42">
        <f t="shared" si="20"/>
        <v>0</v>
      </c>
      <c r="K239" s="41"/>
      <c r="L239" s="42">
        <f t="shared" si="21"/>
        <v>0</v>
      </c>
      <c r="M239" s="42">
        <f t="shared" si="22"/>
        <v>0</v>
      </c>
      <c r="N239" s="42">
        <f t="shared" si="23"/>
        <v>0</v>
      </c>
      <c r="P239" s="7"/>
      <c r="Q239" s="64"/>
    </row>
    <row r="240" spans="2:17" ht="13.9">
      <c r="B240" s="43"/>
      <c r="C240" s="43"/>
      <c r="D240" s="43"/>
      <c r="E240" s="44"/>
      <c r="F240" s="45"/>
      <c r="G240" s="45"/>
      <c r="H240" s="41"/>
      <c r="I240" s="69"/>
      <c r="J240" s="42">
        <f t="shared" si="20"/>
        <v>0</v>
      </c>
      <c r="K240" s="41"/>
      <c r="L240" s="42">
        <f t="shared" si="21"/>
        <v>0</v>
      </c>
      <c r="M240" s="42">
        <f t="shared" si="22"/>
        <v>0</v>
      </c>
      <c r="N240" s="42">
        <f t="shared" si="23"/>
        <v>0</v>
      </c>
      <c r="P240" s="7"/>
      <c r="Q240" s="64"/>
    </row>
    <row r="241" spans="2:17" ht="13.9">
      <c r="B241" s="43"/>
      <c r="C241" s="43"/>
      <c r="D241" s="43"/>
      <c r="E241" s="44"/>
      <c r="F241" s="45"/>
      <c r="G241" s="45"/>
      <c r="H241" s="41"/>
      <c r="I241" s="69"/>
      <c r="J241" s="42">
        <f t="shared" si="20"/>
        <v>0</v>
      </c>
      <c r="K241" s="41"/>
      <c r="L241" s="42">
        <f t="shared" si="21"/>
        <v>0</v>
      </c>
      <c r="M241" s="42">
        <f t="shared" si="22"/>
        <v>0</v>
      </c>
      <c r="N241" s="42">
        <f t="shared" si="23"/>
        <v>0</v>
      </c>
      <c r="P241" s="7"/>
      <c r="Q241" s="64"/>
    </row>
    <row r="242" spans="2:17" ht="13.9">
      <c r="B242" s="43"/>
      <c r="C242" s="43"/>
      <c r="D242" s="43"/>
      <c r="E242" s="44"/>
      <c r="F242" s="45"/>
      <c r="G242" s="45"/>
      <c r="H242" s="41"/>
      <c r="I242" s="69"/>
      <c r="J242" s="42">
        <f t="shared" si="20"/>
        <v>0</v>
      </c>
      <c r="K242" s="41"/>
      <c r="L242" s="42">
        <f t="shared" si="21"/>
        <v>0</v>
      </c>
      <c r="M242" s="42">
        <f t="shared" si="22"/>
        <v>0</v>
      </c>
      <c r="N242" s="42">
        <f t="shared" si="23"/>
        <v>0</v>
      </c>
      <c r="P242" s="7"/>
      <c r="Q242" s="64"/>
    </row>
    <row r="243" spans="2:17" ht="13.9">
      <c r="B243" s="43"/>
      <c r="C243" s="43"/>
      <c r="D243" s="43"/>
      <c r="E243" s="44"/>
      <c r="F243" s="45"/>
      <c r="G243" s="45"/>
      <c r="H243" s="41"/>
      <c r="I243" s="69"/>
      <c r="J243" s="42">
        <f t="shared" si="20"/>
        <v>0</v>
      </c>
      <c r="K243" s="41"/>
      <c r="L243" s="42">
        <f t="shared" si="21"/>
        <v>0</v>
      </c>
      <c r="M243" s="42">
        <f t="shared" si="22"/>
        <v>0</v>
      </c>
      <c r="N243" s="42">
        <f t="shared" si="23"/>
        <v>0</v>
      </c>
      <c r="P243" s="7"/>
      <c r="Q243" s="64"/>
    </row>
    <row r="244" spans="2:17" ht="13.9">
      <c r="B244" s="43"/>
      <c r="C244" s="43"/>
      <c r="D244" s="43"/>
      <c r="E244" s="44"/>
      <c r="F244" s="45"/>
      <c r="G244" s="45"/>
      <c r="H244" s="41"/>
      <c r="I244" s="69"/>
      <c r="J244" s="42">
        <f t="shared" si="20"/>
        <v>0</v>
      </c>
      <c r="K244" s="41"/>
      <c r="L244" s="42">
        <f t="shared" si="21"/>
        <v>0</v>
      </c>
      <c r="M244" s="42">
        <f t="shared" si="22"/>
        <v>0</v>
      </c>
      <c r="N244" s="42">
        <f t="shared" si="23"/>
        <v>0</v>
      </c>
      <c r="P244" s="7"/>
      <c r="Q244" s="64"/>
    </row>
    <row r="245" spans="2:17" ht="13.9">
      <c r="B245" s="43"/>
      <c r="C245" s="43"/>
      <c r="D245" s="43"/>
      <c r="E245" s="44"/>
      <c r="F245" s="45"/>
      <c r="G245" s="45"/>
      <c r="H245" s="41"/>
      <c r="I245" s="69"/>
      <c r="J245" s="42">
        <f t="shared" si="20"/>
        <v>0</v>
      </c>
      <c r="K245" s="41"/>
      <c r="L245" s="42">
        <f t="shared" si="21"/>
        <v>0</v>
      </c>
      <c r="M245" s="42">
        <f t="shared" si="22"/>
        <v>0</v>
      </c>
      <c r="N245" s="42">
        <f t="shared" si="23"/>
        <v>0</v>
      </c>
      <c r="P245" s="7"/>
      <c r="Q245" s="64"/>
    </row>
    <row r="246" spans="2:17" ht="13.9">
      <c r="B246" s="43"/>
      <c r="C246" s="43"/>
      <c r="D246" s="43"/>
      <c r="E246" s="44"/>
      <c r="F246" s="45"/>
      <c r="G246" s="45"/>
      <c r="H246" s="41"/>
      <c r="I246" s="69"/>
      <c r="J246" s="42">
        <f t="shared" si="20"/>
        <v>0</v>
      </c>
      <c r="K246" s="41"/>
      <c r="L246" s="42">
        <f t="shared" si="21"/>
        <v>0</v>
      </c>
      <c r="M246" s="42">
        <f t="shared" si="22"/>
        <v>0</v>
      </c>
      <c r="N246" s="42">
        <f t="shared" si="23"/>
        <v>0</v>
      </c>
      <c r="P246" s="7"/>
      <c r="Q246" s="64"/>
    </row>
    <row r="247" spans="2:17" ht="13.9">
      <c r="B247" s="43"/>
      <c r="C247" s="43"/>
      <c r="D247" s="43"/>
      <c r="E247" s="44"/>
      <c r="F247" s="45"/>
      <c r="G247" s="45"/>
      <c r="H247" s="41"/>
      <c r="I247" s="69"/>
      <c r="J247" s="42">
        <f t="shared" si="20"/>
        <v>0</v>
      </c>
      <c r="K247" s="41"/>
      <c r="L247" s="42">
        <f t="shared" si="21"/>
        <v>0</v>
      </c>
      <c r="M247" s="42">
        <f t="shared" si="22"/>
        <v>0</v>
      </c>
      <c r="N247" s="42">
        <f t="shared" si="23"/>
        <v>0</v>
      </c>
      <c r="P247" s="7"/>
      <c r="Q247" s="64"/>
    </row>
    <row r="248" spans="2:17" ht="13.9">
      <c r="B248" s="43"/>
      <c r="C248" s="43"/>
      <c r="D248" s="43"/>
      <c r="E248" s="44"/>
      <c r="F248" s="45"/>
      <c r="G248" s="45"/>
      <c r="H248" s="41"/>
      <c r="I248" s="69"/>
      <c r="J248" s="42">
        <f t="shared" si="20"/>
        <v>0</v>
      </c>
      <c r="K248" s="41"/>
      <c r="L248" s="42">
        <f t="shared" si="21"/>
        <v>0</v>
      </c>
      <c r="M248" s="42">
        <f t="shared" si="22"/>
        <v>0</v>
      </c>
      <c r="N248" s="42">
        <f t="shared" si="23"/>
        <v>0</v>
      </c>
      <c r="P248" s="7"/>
      <c r="Q248" s="64"/>
    </row>
    <row r="249" spans="2:17" ht="13.9">
      <c r="B249" s="43"/>
      <c r="C249" s="43"/>
      <c r="D249" s="43"/>
      <c r="E249" s="44"/>
      <c r="F249" s="45"/>
      <c r="G249" s="45"/>
      <c r="H249" s="41"/>
      <c r="I249" s="69"/>
      <c r="J249" s="42">
        <f t="shared" si="20"/>
        <v>0</v>
      </c>
      <c r="K249" s="41"/>
      <c r="L249" s="42">
        <f t="shared" si="21"/>
        <v>0</v>
      </c>
      <c r="M249" s="42">
        <f t="shared" si="22"/>
        <v>0</v>
      </c>
      <c r="N249" s="42">
        <f t="shared" si="23"/>
        <v>0</v>
      </c>
      <c r="P249" s="7"/>
      <c r="Q249" s="64"/>
    </row>
    <row r="250" spans="2:17" ht="13.9">
      <c r="B250" s="43"/>
      <c r="C250" s="43"/>
      <c r="D250" s="43"/>
      <c r="E250" s="44"/>
      <c r="F250" s="45"/>
      <c r="G250" s="45"/>
      <c r="H250" s="41"/>
      <c r="I250" s="69"/>
      <c r="J250" s="42">
        <f t="shared" si="20"/>
        <v>0</v>
      </c>
      <c r="K250" s="41"/>
      <c r="L250" s="42">
        <f t="shared" si="21"/>
        <v>0</v>
      </c>
      <c r="M250" s="42">
        <f t="shared" si="22"/>
        <v>0</v>
      </c>
      <c r="N250" s="42">
        <f t="shared" si="23"/>
        <v>0</v>
      </c>
      <c r="P250" s="7"/>
      <c r="Q250" s="64"/>
    </row>
    <row r="251" spans="2:17" ht="13.9">
      <c r="B251" s="43"/>
      <c r="C251" s="43"/>
      <c r="D251" s="43"/>
      <c r="E251" s="44"/>
      <c r="F251" s="45"/>
      <c r="G251" s="45"/>
      <c r="H251" s="41"/>
      <c r="I251" s="69"/>
      <c r="J251" s="42">
        <f t="shared" si="20"/>
        <v>0</v>
      </c>
      <c r="K251" s="41"/>
      <c r="L251" s="42">
        <f t="shared" si="21"/>
        <v>0</v>
      </c>
      <c r="M251" s="42">
        <f t="shared" si="22"/>
        <v>0</v>
      </c>
      <c r="N251" s="42">
        <f t="shared" si="23"/>
        <v>0</v>
      </c>
      <c r="P251" s="7"/>
      <c r="Q251" s="64"/>
    </row>
    <row r="252" spans="2:17" ht="13.9">
      <c r="B252" s="43"/>
      <c r="C252" s="43"/>
      <c r="D252" s="43"/>
      <c r="E252" s="44"/>
      <c r="F252" s="45"/>
      <c r="G252" s="45"/>
      <c r="H252" s="41"/>
      <c r="I252" s="69"/>
      <c r="J252" s="42">
        <f t="shared" si="20"/>
        <v>0</v>
      </c>
      <c r="K252" s="41"/>
      <c r="L252" s="42">
        <f t="shared" si="21"/>
        <v>0</v>
      </c>
      <c r="M252" s="42">
        <f t="shared" si="22"/>
        <v>0</v>
      </c>
      <c r="N252" s="42">
        <f t="shared" si="23"/>
        <v>0</v>
      </c>
      <c r="P252" s="7"/>
      <c r="Q252" s="64"/>
    </row>
    <row r="253" spans="2:17" ht="13.9">
      <c r="B253" s="43"/>
      <c r="C253" s="43"/>
      <c r="D253" s="43"/>
      <c r="E253" s="44"/>
      <c r="F253" s="45"/>
      <c r="G253" s="45"/>
      <c r="H253" s="41"/>
      <c r="I253" s="69"/>
      <c r="J253" s="42">
        <f t="shared" si="20"/>
        <v>0</v>
      </c>
      <c r="K253" s="41"/>
      <c r="L253" s="42">
        <f t="shared" si="21"/>
        <v>0</v>
      </c>
      <c r="M253" s="42">
        <f t="shared" si="22"/>
        <v>0</v>
      </c>
      <c r="N253" s="42">
        <f t="shared" si="23"/>
        <v>0</v>
      </c>
      <c r="P253" s="7"/>
      <c r="Q253" s="64"/>
    </row>
    <row r="254" spans="2:17" ht="13.9">
      <c r="B254" s="43"/>
      <c r="C254" s="43"/>
      <c r="D254" s="43"/>
      <c r="E254" s="44"/>
      <c r="F254" s="45"/>
      <c r="G254" s="45"/>
      <c r="H254" s="41"/>
      <c r="I254" s="69"/>
      <c r="J254" s="42">
        <f t="shared" si="20"/>
        <v>0</v>
      </c>
      <c r="K254" s="41"/>
      <c r="L254" s="42">
        <f t="shared" si="21"/>
        <v>0</v>
      </c>
      <c r="M254" s="42">
        <f t="shared" si="22"/>
        <v>0</v>
      </c>
      <c r="N254" s="42">
        <f t="shared" si="23"/>
        <v>0</v>
      </c>
      <c r="P254" s="7"/>
      <c r="Q254" s="64"/>
    </row>
    <row r="255" spans="2:17" ht="13.9">
      <c r="B255" s="43"/>
      <c r="C255" s="43"/>
      <c r="D255" s="43"/>
      <c r="E255" s="44"/>
      <c r="F255" s="45"/>
      <c r="G255" s="45"/>
      <c r="H255" s="41"/>
      <c r="I255" s="69"/>
      <c r="J255" s="42">
        <f t="shared" si="20"/>
        <v>0</v>
      </c>
      <c r="K255" s="41"/>
      <c r="L255" s="42">
        <f t="shared" si="21"/>
        <v>0</v>
      </c>
      <c r="M255" s="42">
        <f t="shared" si="22"/>
        <v>0</v>
      </c>
      <c r="N255" s="42">
        <f t="shared" si="23"/>
        <v>0</v>
      </c>
      <c r="P255" s="7"/>
      <c r="Q255" s="64"/>
    </row>
    <row r="256" spans="2:17" ht="13.9">
      <c r="B256" s="43"/>
      <c r="C256" s="43"/>
      <c r="D256" s="43"/>
      <c r="E256" s="44"/>
      <c r="F256" s="45"/>
      <c r="G256" s="45"/>
      <c r="H256" s="41"/>
      <c r="I256" s="69"/>
      <c r="J256" s="42">
        <f t="shared" si="20"/>
        <v>0</v>
      </c>
      <c r="K256" s="41"/>
      <c r="L256" s="42">
        <f t="shared" si="21"/>
        <v>0</v>
      </c>
      <c r="M256" s="42">
        <f t="shared" si="22"/>
        <v>0</v>
      </c>
      <c r="N256" s="42">
        <f t="shared" si="23"/>
        <v>0</v>
      </c>
      <c r="P256" s="7"/>
      <c r="Q256" s="64"/>
    </row>
    <row r="257" spans="2:17" ht="13.9">
      <c r="B257" s="43"/>
      <c r="C257" s="43"/>
      <c r="D257" s="43"/>
      <c r="E257" s="44"/>
      <c r="F257" s="45"/>
      <c r="G257" s="45"/>
      <c r="H257" s="41"/>
      <c r="I257" s="69"/>
      <c r="J257" s="42">
        <f t="shared" si="20"/>
        <v>0</v>
      </c>
      <c r="K257" s="41"/>
      <c r="L257" s="42">
        <f t="shared" si="21"/>
        <v>0</v>
      </c>
      <c r="M257" s="42">
        <f t="shared" si="22"/>
        <v>0</v>
      </c>
      <c r="N257" s="42">
        <f t="shared" si="23"/>
        <v>0</v>
      </c>
      <c r="P257" s="7"/>
      <c r="Q257" s="64"/>
    </row>
    <row r="258" spans="2:17" ht="13.9">
      <c r="B258" s="43"/>
      <c r="C258" s="43"/>
      <c r="D258" s="43"/>
      <c r="E258" s="44"/>
      <c r="F258" s="45"/>
      <c r="G258" s="45"/>
      <c r="H258" s="41"/>
      <c r="I258" s="69"/>
      <c r="J258" s="42">
        <f t="shared" si="20"/>
        <v>0</v>
      </c>
      <c r="K258" s="41"/>
      <c r="L258" s="42">
        <f t="shared" si="21"/>
        <v>0</v>
      </c>
      <c r="M258" s="42">
        <f t="shared" si="22"/>
        <v>0</v>
      </c>
      <c r="N258" s="42">
        <f t="shared" si="23"/>
        <v>0</v>
      </c>
      <c r="P258" s="7"/>
      <c r="Q258" s="64"/>
    </row>
    <row r="259" spans="2:17" ht="13.9">
      <c r="B259" s="43"/>
      <c r="C259" s="43"/>
      <c r="D259" s="43"/>
      <c r="E259" s="44"/>
      <c r="F259" s="45"/>
      <c r="G259" s="45"/>
      <c r="H259" s="41"/>
      <c r="I259" s="69"/>
      <c r="J259" s="42">
        <f t="shared" si="20"/>
        <v>0</v>
      </c>
      <c r="K259" s="41"/>
      <c r="L259" s="42">
        <f t="shared" si="21"/>
        <v>0</v>
      </c>
      <c r="M259" s="42">
        <f t="shared" si="22"/>
        <v>0</v>
      </c>
      <c r="N259" s="42">
        <f t="shared" si="23"/>
        <v>0</v>
      </c>
      <c r="P259" s="7"/>
      <c r="Q259" s="64"/>
    </row>
    <row r="260" spans="2:17" ht="13.9">
      <c r="B260" s="43"/>
      <c r="C260" s="43"/>
      <c r="D260" s="43"/>
      <c r="E260" s="44"/>
      <c r="F260" s="45"/>
      <c r="G260" s="45"/>
      <c r="H260" s="41"/>
      <c r="I260" s="69"/>
      <c r="J260" s="42">
        <f t="shared" si="20"/>
        <v>0</v>
      </c>
      <c r="K260" s="41"/>
      <c r="L260" s="42">
        <f t="shared" si="21"/>
        <v>0</v>
      </c>
      <c r="M260" s="42">
        <f t="shared" si="22"/>
        <v>0</v>
      </c>
      <c r="N260" s="42">
        <f t="shared" si="23"/>
        <v>0</v>
      </c>
      <c r="P260" s="7"/>
      <c r="Q260" s="64"/>
    </row>
    <row r="261" spans="2:17" ht="13.9">
      <c r="B261" s="43"/>
      <c r="C261" s="43"/>
      <c r="D261" s="43"/>
      <c r="E261" s="44"/>
      <c r="F261" s="45"/>
      <c r="G261" s="45"/>
      <c r="H261" s="41"/>
      <c r="I261" s="69"/>
      <c r="J261" s="42">
        <f t="shared" si="20"/>
        <v>0</v>
      </c>
      <c r="K261" s="41"/>
      <c r="L261" s="42">
        <f t="shared" si="21"/>
        <v>0</v>
      </c>
      <c r="M261" s="42">
        <f t="shared" si="22"/>
        <v>0</v>
      </c>
      <c r="N261" s="42">
        <f t="shared" si="23"/>
        <v>0</v>
      </c>
      <c r="P261" s="7"/>
      <c r="Q261" s="64"/>
    </row>
    <row r="262" spans="2:17" ht="13.9">
      <c r="B262" s="43"/>
      <c r="C262" s="43"/>
      <c r="D262" s="43"/>
      <c r="E262" s="44"/>
      <c r="F262" s="45"/>
      <c r="G262" s="45"/>
      <c r="H262" s="41"/>
      <c r="I262" s="69"/>
      <c r="J262" s="42">
        <f t="shared" si="20"/>
        <v>0</v>
      </c>
      <c r="K262" s="41"/>
      <c r="L262" s="42">
        <f t="shared" si="21"/>
        <v>0</v>
      </c>
      <c r="M262" s="42">
        <f t="shared" si="22"/>
        <v>0</v>
      </c>
      <c r="N262" s="42">
        <f t="shared" si="23"/>
        <v>0</v>
      </c>
      <c r="P262" s="7"/>
      <c r="Q262" s="64"/>
    </row>
    <row r="263" spans="2:17" ht="13.9">
      <c r="B263" s="43"/>
      <c r="C263" s="43"/>
      <c r="D263" s="43"/>
      <c r="E263" s="44"/>
      <c r="F263" s="45"/>
      <c r="G263" s="45"/>
      <c r="H263" s="41"/>
      <c r="I263" s="69"/>
      <c r="J263" s="42">
        <f t="shared" si="20"/>
        <v>0</v>
      </c>
      <c r="K263" s="41"/>
      <c r="L263" s="42">
        <f t="shared" si="21"/>
        <v>0</v>
      </c>
      <c r="M263" s="42">
        <f t="shared" si="22"/>
        <v>0</v>
      </c>
      <c r="N263" s="42">
        <f t="shared" si="23"/>
        <v>0</v>
      </c>
      <c r="P263" s="7"/>
      <c r="Q263" s="64"/>
    </row>
    <row r="264" spans="2:17" ht="13.9">
      <c r="B264" s="43"/>
      <c r="C264" s="43"/>
      <c r="D264" s="43"/>
      <c r="E264" s="44"/>
      <c r="F264" s="45"/>
      <c r="G264" s="45"/>
      <c r="H264" s="41"/>
      <c r="I264" s="69"/>
      <c r="J264" s="42">
        <f t="shared" si="20"/>
        <v>0</v>
      </c>
      <c r="K264" s="41"/>
      <c r="L264" s="42">
        <f t="shared" si="21"/>
        <v>0</v>
      </c>
      <c r="M264" s="42">
        <f t="shared" si="22"/>
        <v>0</v>
      </c>
      <c r="N264" s="42">
        <f t="shared" si="23"/>
        <v>0</v>
      </c>
      <c r="P264" s="7"/>
      <c r="Q264" s="64"/>
    </row>
    <row r="265" spans="2:17" ht="13.9">
      <c r="B265" s="43"/>
      <c r="C265" s="43"/>
      <c r="D265" s="43"/>
      <c r="E265" s="44"/>
      <c r="F265" s="45"/>
      <c r="G265" s="45"/>
      <c r="H265" s="41"/>
      <c r="I265" s="69"/>
      <c r="J265" s="42">
        <f t="shared" si="20"/>
        <v>0</v>
      </c>
      <c r="K265" s="41"/>
      <c r="L265" s="42">
        <f t="shared" si="21"/>
        <v>0</v>
      </c>
      <c r="M265" s="42">
        <f t="shared" si="22"/>
        <v>0</v>
      </c>
      <c r="N265" s="42">
        <f t="shared" si="23"/>
        <v>0</v>
      </c>
      <c r="P265" s="7"/>
      <c r="Q265" s="64"/>
    </row>
    <row r="266" spans="2:17" ht="13.9">
      <c r="B266" s="43"/>
      <c r="C266" s="43"/>
      <c r="D266" s="43"/>
      <c r="E266" s="44"/>
      <c r="F266" s="45"/>
      <c r="G266" s="45"/>
      <c r="H266" s="41"/>
      <c r="I266" s="69"/>
      <c r="J266" s="42">
        <f t="shared" si="20"/>
        <v>0</v>
      </c>
      <c r="K266" s="41"/>
      <c r="L266" s="42">
        <f t="shared" si="21"/>
        <v>0</v>
      </c>
      <c r="M266" s="42">
        <f t="shared" si="22"/>
        <v>0</v>
      </c>
      <c r="N266" s="42">
        <f t="shared" si="23"/>
        <v>0</v>
      </c>
      <c r="P266" s="7"/>
      <c r="Q266" s="64"/>
    </row>
    <row r="267" spans="2:17" ht="13.9">
      <c r="B267" s="43"/>
      <c r="C267" s="43"/>
      <c r="D267" s="43"/>
      <c r="E267" s="44"/>
      <c r="F267" s="45"/>
      <c r="G267" s="45"/>
      <c r="H267" s="41"/>
      <c r="I267" s="69"/>
      <c r="J267" s="42">
        <f t="shared" si="20"/>
        <v>0</v>
      </c>
      <c r="K267" s="41"/>
      <c r="L267" s="42">
        <f t="shared" si="21"/>
        <v>0</v>
      </c>
      <c r="M267" s="42">
        <f t="shared" si="22"/>
        <v>0</v>
      </c>
      <c r="N267" s="42">
        <f t="shared" si="23"/>
        <v>0</v>
      </c>
      <c r="P267" s="7"/>
      <c r="Q267" s="64"/>
    </row>
    <row r="268" spans="2:17" ht="13.9">
      <c r="B268" s="43"/>
      <c r="C268" s="43"/>
      <c r="D268" s="43"/>
      <c r="E268" s="44"/>
      <c r="F268" s="45"/>
      <c r="G268" s="45"/>
      <c r="H268" s="41"/>
      <c r="I268" s="69"/>
      <c r="J268" s="42">
        <f t="shared" si="20"/>
        <v>0</v>
      </c>
      <c r="K268" s="41"/>
      <c r="L268" s="42">
        <f t="shared" si="21"/>
        <v>0</v>
      </c>
      <c r="M268" s="42">
        <f t="shared" si="22"/>
        <v>0</v>
      </c>
      <c r="N268" s="42">
        <f t="shared" si="23"/>
        <v>0</v>
      </c>
      <c r="P268" s="7"/>
      <c r="Q268" s="64"/>
    </row>
    <row r="269" spans="2:17" ht="13.9">
      <c r="B269" s="43"/>
      <c r="C269" s="43"/>
      <c r="D269" s="43"/>
      <c r="E269" s="44"/>
      <c r="F269" s="45"/>
      <c r="G269" s="45"/>
      <c r="H269" s="41"/>
      <c r="I269" s="69"/>
      <c r="J269" s="42">
        <f t="shared" si="20"/>
        <v>0</v>
      </c>
      <c r="K269" s="41"/>
      <c r="L269" s="42">
        <f t="shared" si="21"/>
        <v>0</v>
      </c>
      <c r="M269" s="42">
        <f t="shared" si="22"/>
        <v>0</v>
      </c>
      <c r="N269" s="42">
        <f t="shared" si="23"/>
        <v>0</v>
      </c>
      <c r="P269" s="7"/>
      <c r="Q269" s="64"/>
    </row>
    <row r="270" spans="2:17" ht="13.9">
      <c r="B270" s="43"/>
      <c r="C270" s="43"/>
      <c r="D270" s="43"/>
      <c r="E270" s="44"/>
      <c r="F270" s="45"/>
      <c r="G270" s="45"/>
      <c r="H270" s="41"/>
      <c r="I270" s="69"/>
      <c r="J270" s="42">
        <f t="shared" ref="J270:J333" si="24">+H270+(H270*I270)</f>
        <v>0</v>
      </c>
      <c r="K270" s="41"/>
      <c r="L270" s="42">
        <f t="shared" ref="L270:L333" si="25">+H270*K270</f>
        <v>0</v>
      </c>
      <c r="M270" s="42">
        <f t="shared" ref="M270:M333" si="26">I270*H270*K270</f>
        <v>0</v>
      </c>
      <c r="N270" s="42">
        <f t="shared" ref="N270:N333" si="27">+J270*K270</f>
        <v>0</v>
      </c>
      <c r="P270" s="7"/>
      <c r="Q270" s="64"/>
    </row>
    <row r="271" spans="2:17" ht="13.9">
      <c r="B271" s="43"/>
      <c r="C271" s="43"/>
      <c r="D271" s="43"/>
      <c r="E271" s="44"/>
      <c r="F271" s="45"/>
      <c r="G271" s="45"/>
      <c r="H271" s="41"/>
      <c r="I271" s="69"/>
      <c r="J271" s="42">
        <f t="shared" si="24"/>
        <v>0</v>
      </c>
      <c r="K271" s="41"/>
      <c r="L271" s="42">
        <f t="shared" si="25"/>
        <v>0</v>
      </c>
      <c r="M271" s="42">
        <f t="shared" si="26"/>
        <v>0</v>
      </c>
      <c r="N271" s="42">
        <f t="shared" si="27"/>
        <v>0</v>
      </c>
      <c r="P271" s="7"/>
      <c r="Q271" s="64"/>
    </row>
    <row r="272" spans="2:17" ht="13.9">
      <c r="B272" s="43"/>
      <c r="C272" s="43"/>
      <c r="D272" s="43"/>
      <c r="E272" s="44"/>
      <c r="F272" s="45"/>
      <c r="G272" s="45"/>
      <c r="H272" s="41"/>
      <c r="I272" s="69"/>
      <c r="J272" s="42">
        <f t="shared" si="24"/>
        <v>0</v>
      </c>
      <c r="K272" s="41"/>
      <c r="L272" s="42">
        <f t="shared" si="25"/>
        <v>0</v>
      </c>
      <c r="M272" s="42">
        <f t="shared" si="26"/>
        <v>0</v>
      </c>
      <c r="N272" s="42">
        <f t="shared" si="27"/>
        <v>0</v>
      </c>
      <c r="P272" s="7"/>
      <c r="Q272" s="64"/>
    </row>
    <row r="273" spans="2:17" ht="13.9">
      <c r="B273" s="43"/>
      <c r="C273" s="43"/>
      <c r="D273" s="43"/>
      <c r="E273" s="44"/>
      <c r="F273" s="45"/>
      <c r="G273" s="45"/>
      <c r="H273" s="41"/>
      <c r="I273" s="69"/>
      <c r="J273" s="42">
        <f t="shared" si="24"/>
        <v>0</v>
      </c>
      <c r="K273" s="41"/>
      <c r="L273" s="42">
        <f t="shared" si="25"/>
        <v>0</v>
      </c>
      <c r="M273" s="42">
        <f t="shared" si="26"/>
        <v>0</v>
      </c>
      <c r="N273" s="42">
        <f t="shared" si="27"/>
        <v>0</v>
      </c>
      <c r="P273" s="7"/>
      <c r="Q273" s="64"/>
    </row>
    <row r="274" spans="2:17" ht="13.9">
      <c r="B274" s="43"/>
      <c r="C274" s="43"/>
      <c r="D274" s="43"/>
      <c r="E274" s="44"/>
      <c r="F274" s="45"/>
      <c r="G274" s="45"/>
      <c r="H274" s="41"/>
      <c r="I274" s="69"/>
      <c r="J274" s="42">
        <f t="shared" si="24"/>
        <v>0</v>
      </c>
      <c r="K274" s="41"/>
      <c r="L274" s="42">
        <f t="shared" si="25"/>
        <v>0</v>
      </c>
      <c r="M274" s="42">
        <f t="shared" si="26"/>
        <v>0</v>
      </c>
      <c r="N274" s="42">
        <f t="shared" si="27"/>
        <v>0</v>
      </c>
      <c r="P274" s="7"/>
      <c r="Q274" s="64"/>
    </row>
    <row r="275" spans="2:17" ht="13.9">
      <c r="B275" s="43"/>
      <c r="C275" s="43"/>
      <c r="D275" s="43"/>
      <c r="E275" s="44"/>
      <c r="F275" s="45"/>
      <c r="G275" s="45"/>
      <c r="H275" s="41"/>
      <c r="I275" s="69"/>
      <c r="J275" s="42">
        <f t="shared" si="24"/>
        <v>0</v>
      </c>
      <c r="K275" s="41"/>
      <c r="L275" s="42">
        <f t="shared" si="25"/>
        <v>0</v>
      </c>
      <c r="M275" s="42">
        <f t="shared" si="26"/>
        <v>0</v>
      </c>
      <c r="N275" s="42">
        <f t="shared" si="27"/>
        <v>0</v>
      </c>
      <c r="P275" s="7"/>
      <c r="Q275" s="64"/>
    </row>
    <row r="276" spans="2:17" ht="13.9">
      <c r="B276" s="43"/>
      <c r="C276" s="43"/>
      <c r="D276" s="43"/>
      <c r="E276" s="44"/>
      <c r="F276" s="45"/>
      <c r="G276" s="45"/>
      <c r="H276" s="41"/>
      <c r="I276" s="69"/>
      <c r="J276" s="42">
        <f t="shared" si="24"/>
        <v>0</v>
      </c>
      <c r="K276" s="41"/>
      <c r="L276" s="42">
        <f t="shared" si="25"/>
        <v>0</v>
      </c>
      <c r="M276" s="42">
        <f t="shared" si="26"/>
        <v>0</v>
      </c>
      <c r="N276" s="42">
        <f t="shared" si="27"/>
        <v>0</v>
      </c>
      <c r="P276" s="7"/>
      <c r="Q276" s="64"/>
    </row>
    <row r="277" spans="2:17" ht="13.9">
      <c r="B277" s="43"/>
      <c r="C277" s="43"/>
      <c r="D277" s="43"/>
      <c r="E277" s="44"/>
      <c r="F277" s="45"/>
      <c r="G277" s="45"/>
      <c r="H277" s="41"/>
      <c r="I277" s="69"/>
      <c r="J277" s="42">
        <f t="shared" si="24"/>
        <v>0</v>
      </c>
      <c r="K277" s="41"/>
      <c r="L277" s="42">
        <f t="shared" si="25"/>
        <v>0</v>
      </c>
      <c r="M277" s="42">
        <f t="shared" si="26"/>
        <v>0</v>
      </c>
      <c r="N277" s="42">
        <f t="shared" si="27"/>
        <v>0</v>
      </c>
      <c r="P277" s="7"/>
      <c r="Q277" s="64"/>
    </row>
    <row r="278" spans="2:17" ht="13.9">
      <c r="B278" s="43"/>
      <c r="C278" s="43"/>
      <c r="D278" s="43"/>
      <c r="E278" s="44"/>
      <c r="F278" s="45"/>
      <c r="G278" s="45"/>
      <c r="H278" s="41"/>
      <c r="I278" s="69"/>
      <c r="J278" s="42">
        <f t="shared" si="24"/>
        <v>0</v>
      </c>
      <c r="K278" s="41"/>
      <c r="L278" s="42">
        <f t="shared" si="25"/>
        <v>0</v>
      </c>
      <c r="M278" s="42">
        <f t="shared" si="26"/>
        <v>0</v>
      </c>
      <c r="N278" s="42">
        <f t="shared" si="27"/>
        <v>0</v>
      </c>
      <c r="P278" s="7"/>
      <c r="Q278" s="64"/>
    </row>
    <row r="279" spans="2:17" ht="13.9">
      <c r="B279" s="43"/>
      <c r="C279" s="43"/>
      <c r="D279" s="43"/>
      <c r="E279" s="44"/>
      <c r="F279" s="45"/>
      <c r="G279" s="45"/>
      <c r="H279" s="41"/>
      <c r="I279" s="69"/>
      <c r="J279" s="42">
        <f t="shared" si="24"/>
        <v>0</v>
      </c>
      <c r="K279" s="41"/>
      <c r="L279" s="42">
        <f t="shared" si="25"/>
        <v>0</v>
      </c>
      <c r="M279" s="42">
        <f t="shared" si="26"/>
        <v>0</v>
      </c>
      <c r="N279" s="42">
        <f t="shared" si="27"/>
        <v>0</v>
      </c>
      <c r="P279" s="7"/>
      <c r="Q279" s="64"/>
    </row>
    <row r="280" spans="2:17" ht="13.9">
      <c r="B280" s="43"/>
      <c r="C280" s="43"/>
      <c r="D280" s="43"/>
      <c r="E280" s="44"/>
      <c r="F280" s="45"/>
      <c r="G280" s="45"/>
      <c r="H280" s="41"/>
      <c r="I280" s="69"/>
      <c r="J280" s="42">
        <f t="shared" si="24"/>
        <v>0</v>
      </c>
      <c r="K280" s="41"/>
      <c r="L280" s="42">
        <f t="shared" si="25"/>
        <v>0</v>
      </c>
      <c r="M280" s="42">
        <f t="shared" si="26"/>
        <v>0</v>
      </c>
      <c r="N280" s="42">
        <f t="shared" si="27"/>
        <v>0</v>
      </c>
      <c r="P280" s="7"/>
      <c r="Q280" s="64"/>
    </row>
    <row r="281" spans="2:17" ht="13.9">
      <c r="B281" s="43"/>
      <c r="C281" s="43"/>
      <c r="D281" s="43"/>
      <c r="E281" s="44"/>
      <c r="F281" s="45"/>
      <c r="G281" s="45"/>
      <c r="H281" s="41"/>
      <c r="I281" s="69"/>
      <c r="J281" s="42">
        <f t="shared" si="24"/>
        <v>0</v>
      </c>
      <c r="K281" s="41"/>
      <c r="L281" s="42">
        <f t="shared" si="25"/>
        <v>0</v>
      </c>
      <c r="M281" s="42">
        <f t="shared" si="26"/>
        <v>0</v>
      </c>
      <c r="N281" s="42">
        <f t="shared" si="27"/>
        <v>0</v>
      </c>
      <c r="P281" s="7"/>
      <c r="Q281" s="64"/>
    </row>
    <row r="282" spans="2:17" ht="13.9">
      <c r="B282" s="43"/>
      <c r="C282" s="43"/>
      <c r="D282" s="43"/>
      <c r="E282" s="44"/>
      <c r="F282" s="45"/>
      <c r="G282" s="45"/>
      <c r="H282" s="41"/>
      <c r="I282" s="69"/>
      <c r="J282" s="42">
        <f t="shared" si="24"/>
        <v>0</v>
      </c>
      <c r="K282" s="41"/>
      <c r="L282" s="42">
        <f t="shared" si="25"/>
        <v>0</v>
      </c>
      <c r="M282" s="42">
        <f t="shared" si="26"/>
        <v>0</v>
      </c>
      <c r="N282" s="42">
        <f t="shared" si="27"/>
        <v>0</v>
      </c>
      <c r="P282" s="7"/>
      <c r="Q282" s="64"/>
    </row>
    <row r="283" spans="2:17" ht="13.9">
      <c r="B283" s="43"/>
      <c r="C283" s="43"/>
      <c r="D283" s="43"/>
      <c r="E283" s="44"/>
      <c r="F283" s="45"/>
      <c r="G283" s="45"/>
      <c r="H283" s="41"/>
      <c r="I283" s="69"/>
      <c r="J283" s="42">
        <f t="shared" si="24"/>
        <v>0</v>
      </c>
      <c r="K283" s="41"/>
      <c r="L283" s="42">
        <f t="shared" si="25"/>
        <v>0</v>
      </c>
      <c r="M283" s="42">
        <f t="shared" si="26"/>
        <v>0</v>
      </c>
      <c r="N283" s="42">
        <f t="shared" si="27"/>
        <v>0</v>
      </c>
      <c r="P283" s="7"/>
      <c r="Q283" s="64"/>
    </row>
    <row r="284" spans="2:17" ht="13.9">
      <c r="B284" s="43"/>
      <c r="C284" s="43"/>
      <c r="D284" s="43"/>
      <c r="E284" s="44"/>
      <c r="F284" s="45"/>
      <c r="G284" s="45"/>
      <c r="H284" s="41"/>
      <c r="I284" s="69"/>
      <c r="J284" s="42">
        <f t="shared" si="24"/>
        <v>0</v>
      </c>
      <c r="K284" s="41"/>
      <c r="L284" s="42">
        <f t="shared" si="25"/>
        <v>0</v>
      </c>
      <c r="M284" s="42">
        <f t="shared" si="26"/>
        <v>0</v>
      </c>
      <c r="N284" s="42">
        <f t="shared" si="27"/>
        <v>0</v>
      </c>
      <c r="P284" s="7"/>
      <c r="Q284" s="64"/>
    </row>
    <row r="285" spans="2:17" ht="13.9">
      <c r="B285" s="43"/>
      <c r="C285" s="43"/>
      <c r="D285" s="43"/>
      <c r="E285" s="44"/>
      <c r="F285" s="45"/>
      <c r="G285" s="45"/>
      <c r="H285" s="41"/>
      <c r="I285" s="69"/>
      <c r="J285" s="42">
        <f t="shared" si="24"/>
        <v>0</v>
      </c>
      <c r="K285" s="41"/>
      <c r="L285" s="42">
        <f t="shared" si="25"/>
        <v>0</v>
      </c>
      <c r="M285" s="42">
        <f t="shared" si="26"/>
        <v>0</v>
      </c>
      <c r="N285" s="42">
        <f t="shared" si="27"/>
        <v>0</v>
      </c>
      <c r="P285" s="7"/>
      <c r="Q285" s="64"/>
    </row>
    <row r="286" spans="2:17" ht="13.9">
      <c r="B286" s="43"/>
      <c r="C286" s="43"/>
      <c r="D286" s="43"/>
      <c r="E286" s="44"/>
      <c r="F286" s="45"/>
      <c r="G286" s="45"/>
      <c r="H286" s="41"/>
      <c r="I286" s="69"/>
      <c r="J286" s="42">
        <f t="shared" si="24"/>
        <v>0</v>
      </c>
      <c r="K286" s="41"/>
      <c r="L286" s="42">
        <f t="shared" si="25"/>
        <v>0</v>
      </c>
      <c r="M286" s="42">
        <f t="shared" si="26"/>
        <v>0</v>
      </c>
      <c r="N286" s="42">
        <f t="shared" si="27"/>
        <v>0</v>
      </c>
      <c r="P286" s="7"/>
      <c r="Q286" s="64"/>
    </row>
    <row r="287" spans="2:17" ht="13.9">
      <c r="B287" s="43"/>
      <c r="C287" s="43"/>
      <c r="D287" s="43"/>
      <c r="E287" s="44"/>
      <c r="F287" s="45"/>
      <c r="G287" s="45"/>
      <c r="H287" s="41"/>
      <c r="I287" s="69"/>
      <c r="J287" s="42">
        <f t="shared" si="24"/>
        <v>0</v>
      </c>
      <c r="K287" s="41"/>
      <c r="L287" s="42">
        <f t="shared" si="25"/>
        <v>0</v>
      </c>
      <c r="M287" s="42">
        <f t="shared" si="26"/>
        <v>0</v>
      </c>
      <c r="N287" s="42">
        <f t="shared" si="27"/>
        <v>0</v>
      </c>
      <c r="P287" s="7"/>
      <c r="Q287" s="64"/>
    </row>
    <row r="288" spans="2:17" ht="13.9">
      <c r="B288" s="43"/>
      <c r="C288" s="43"/>
      <c r="D288" s="43"/>
      <c r="E288" s="44"/>
      <c r="F288" s="45"/>
      <c r="G288" s="45"/>
      <c r="H288" s="41"/>
      <c r="I288" s="69"/>
      <c r="J288" s="42">
        <f t="shared" si="24"/>
        <v>0</v>
      </c>
      <c r="K288" s="41"/>
      <c r="L288" s="42">
        <f t="shared" si="25"/>
        <v>0</v>
      </c>
      <c r="M288" s="42">
        <f t="shared" si="26"/>
        <v>0</v>
      </c>
      <c r="N288" s="42">
        <f t="shared" si="27"/>
        <v>0</v>
      </c>
      <c r="P288" s="7"/>
      <c r="Q288" s="64"/>
    </row>
    <row r="289" spans="2:17" ht="13.9">
      <c r="B289" s="43"/>
      <c r="C289" s="43"/>
      <c r="D289" s="43"/>
      <c r="E289" s="44"/>
      <c r="F289" s="45"/>
      <c r="G289" s="45"/>
      <c r="H289" s="41"/>
      <c r="I289" s="69"/>
      <c r="J289" s="42">
        <f t="shared" si="24"/>
        <v>0</v>
      </c>
      <c r="K289" s="41"/>
      <c r="L289" s="42">
        <f t="shared" si="25"/>
        <v>0</v>
      </c>
      <c r="M289" s="42">
        <f t="shared" si="26"/>
        <v>0</v>
      </c>
      <c r="N289" s="42">
        <f t="shared" si="27"/>
        <v>0</v>
      </c>
      <c r="P289" s="7"/>
      <c r="Q289" s="64"/>
    </row>
    <row r="290" spans="2:17" ht="13.9">
      <c r="B290" s="43"/>
      <c r="C290" s="43"/>
      <c r="D290" s="43"/>
      <c r="E290" s="44"/>
      <c r="F290" s="45"/>
      <c r="G290" s="45"/>
      <c r="H290" s="41"/>
      <c r="I290" s="69"/>
      <c r="J290" s="42">
        <f t="shared" si="24"/>
        <v>0</v>
      </c>
      <c r="K290" s="41"/>
      <c r="L290" s="42">
        <f t="shared" si="25"/>
        <v>0</v>
      </c>
      <c r="M290" s="42">
        <f t="shared" si="26"/>
        <v>0</v>
      </c>
      <c r="N290" s="42">
        <f t="shared" si="27"/>
        <v>0</v>
      </c>
      <c r="P290" s="7"/>
      <c r="Q290" s="64"/>
    </row>
    <row r="291" spans="2:17" ht="13.9">
      <c r="B291" s="43"/>
      <c r="C291" s="43"/>
      <c r="D291" s="43"/>
      <c r="E291" s="44"/>
      <c r="F291" s="45"/>
      <c r="G291" s="45"/>
      <c r="H291" s="41"/>
      <c r="I291" s="69"/>
      <c r="J291" s="42">
        <f t="shared" si="24"/>
        <v>0</v>
      </c>
      <c r="K291" s="41"/>
      <c r="L291" s="42">
        <f t="shared" si="25"/>
        <v>0</v>
      </c>
      <c r="M291" s="42">
        <f t="shared" si="26"/>
        <v>0</v>
      </c>
      <c r="N291" s="42">
        <f t="shared" si="27"/>
        <v>0</v>
      </c>
      <c r="P291" s="7"/>
      <c r="Q291" s="64"/>
    </row>
    <row r="292" spans="2:17" ht="13.9">
      <c r="B292" s="43"/>
      <c r="C292" s="43"/>
      <c r="D292" s="43"/>
      <c r="E292" s="44"/>
      <c r="F292" s="45"/>
      <c r="G292" s="45"/>
      <c r="H292" s="41"/>
      <c r="I292" s="69"/>
      <c r="J292" s="42">
        <f t="shared" si="24"/>
        <v>0</v>
      </c>
      <c r="K292" s="41"/>
      <c r="L292" s="42">
        <f t="shared" si="25"/>
        <v>0</v>
      </c>
      <c r="M292" s="42">
        <f t="shared" si="26"/>
        <v>0</v>
      </c>
      <c r="N292" s="42">
        <f t="shared" si="27"/>
        <v>0</v>
      </c>
      <c r="P292" s="7"/>
      <c r="Q292" s="64"/>
    </row>
    <row r="293" spans="2:17" ht="13.9">
      <c r="B293" s="43"/>
      <c r="C293" s="43"/>
      <c r="D293" s="43"/>
      <c r="E293" s="44"/>
      <c r="F293" s="45"/>
      <c r="G293" s="45"/>
      <c r="H293" s="41"/>
      <c r="I293" s="69"/>
      <c r="J293" s="42">
        <f t="shared" si="24"/>
        <v>0</v>
      </c>
      <c r="K293" s="41"/>
      <c r="L293" s="42">
        <f t="shared" si="25"/>
        <v>0</v>
      </c>
      <c r="M293" s="42">
        <f t="shared" si="26"/>
        <v>0</v>
      </c>
      <c r="N293" s="42">
        <f t="shared" si="27"/>
        <v>0</v>
      </c>
      <c r="P293" s="7"/>
      <c r="Q293" s="64"/>
    </row>
    <row r="294" spans="2:17" ht="13.9">
      <c r="B294" s="43"/>
      <c r="C294" s="43"/>
      <c r="D294" s="43"/>
      <c r="E294" s="44"/>
      <c r="F294" s="45"/>
      <c r="G294" s="45"/>
      <c r="H294" s="41"/>
      <c r="I294" s="69"/>
      <c r="J294" s="42">
        <f t="shared" si="24"/>
        <v>0</v>
      </c>
      <c r="K294" s="41"/>
      <c r="L294" s="42">
        <f t="shared" si="25"/>
        <v>0</v>
      </c>
      <c r="M294" s="42">
        <f t="shared" si="26"/>
        <v>0</v>
      </c>
      <c r="N294" s="42">
        <f t="shared" si="27"/>
        <v>0</v>
      </c>
      <c r="P294" s="7"/>
      <c r="Q294" s="64"/>
    </row>
    <row r="295" spans="2:17" ht="13.9">
      <c r="B295" s="43"/>
      <c r="C295" s="43"/>
      <c r="D295" s="43"/>
      <c r="E295" s="44"/>
      <c r="F295" s="45"/>
      <c r="G295" s="45"/>
      <c r="H295" s="41"/>
      <c r="I295" s="69"/>
      <c r="J295" s="42">
        <f t="shared" si="24"/>
        <v>0</v>
      </c>
      <c r="K295" s="41"/>
      <c r="L295" s="42">
        <f t="shared" si="25"/>
        <v>0</v>
      </c>
      <c r="M295" s="42">
        <f t="shared" si="26"/>
        <v>0</v>
      </c>
      <c r="N295" s="42">
        <f t="shared" si="27"/>
        <v>0</v>
      </c>
      <c r="P295" s="7"/>
      <c r="Q295" s="64"/>
    </row>
    <row r="296" spans="2:17" ht="13.9">
      <c r="B296" s="43"/>
      <c r="C296" s="43"/>
      <c r="D296" s="43"/>
      <c r="E296" s="44"/>
      <c r="F296" s="45"/>
      <c r="G296" s="45"/>
      <c r="H296" s="41"/>
      <c r="I296" s="69"/>
      <c r="J296" s="42">
        <f t="shared" si="24"/>
        <v>0</v>
      </c>
      <c r="K296" s="41"/>
      <c r="L296" s="42">
        <f t="shared" si="25"/>
        <v>0</v>
      </c>
      <c r="M296" s="42">
        <f t="shared" si="26"/>
        <v>0</v>
      </c>
      <c r="N296" s="42">
        <f t="shared" si="27"/>
        <v>0</v>
      </c>
      <c r="P296" s="7"/>
      <c r="Q296" s="64"/>
    </row>
    <row r="297" spans="2:17" ht="13.9">
      <c r="B297" s="43"/>
      <c r="C297" s="43"/>
      <c r="D297" s="43"/>
      <c r="E297" s="44"/>
      <c r="F297" s="45"/>
      <c r="G297" s="45"/>
      <c r="H297" s="41"/>
      <c r="I297" s="69"/>
      <c r="J297" s="42">
        <f t="shared" si="24"/>
        <v>0</v>
      </c>
      <c r="K297" s="41"/>
      <c r="L297" s="42">
        <f t="shared" si="25"/>
        <v>0</v>
      </c>
      <c r="M297" s="42">
        <f t="shared" si="26"/>
        <v>0</v>
      </c>
      <c r="N297" s="42">
        <f t="shared" si="27"/>
        <v>0</v>
      </c>
      <c r="P297" s="7"/>
      <c r="Q297" s="64"/>
    </row>
    <row r="298" spans="2:17" ht="13.9">
      <c r="B298" s="43"/>
      <c r="C298" s="43"/>
      <c r="D298" s="43"/>
      <c r="E298" s="44"/>
      <c r="F298" s="45"/>
      <c r="G298" s="45"/>
      <c r="H298" s="41"/>
      <c r="I298" s="69"/>
      <c r="J298" s="42">
        <f t="shared" si="24"/>
        <v>0</v>
      </c>
      <c r="K298" s="41"/>
      <c r="L298" s="42">
        <f t="shared" si="25"/>
        <v>0</v>
      </c>
      <c r="M298" s="42">
        <f t="shared" si="26"/>
        <v>0</v>
      </c>
      <c r="N298" s="42">
        <f t="shared" si="27"/>
        <v>0</v>
      </c>
      <c r="P298" s="7"/>
      <c r="Q298" s="64"/>
    </row>
    <row r="299" spans="2:17" ht="13.9">
      <c r="B299" s="43"/>
      <c r="C299" s="43"/>
      <c r="D299" s="43"/>
      <c r="E299" s="44"/>
      <c r="F299" s="45"/>
      <c r="G299" s="45"/>
      <c r="H299" s="41"/>
      <c r="I299" s="69"/>
      <c r="J299" s="42">
        <f t="shared" si="24"/>
        <v>0</v>
      </c>
      <c r="K299" s="41"/>
      <c r="L299" s="42">
        <f t="shared" si="25"/>
        <v>0</v>
      </c>
      <c r="M299" s="42">
        <f t="shared" si="26"/>
        <v>0</v>
      </c>
      <c r="N299" s="42">
        <f t="shared" si="27"/>
        <v>0</v>
      </c>
      <c r="P299" s="7"/>
      <c r="Q299" s="64"/>
    </row>
    <row r="300" spans="2:17" ht="13.9">
      <c r="B300" s="43"/>
      <c r="C300" s="43"/>
      <c r="D300" s="43"/>
      <c r="E300" s="44"/>
      <c r="F300" s="45"/>
      <c r="G300" s="45"/>
      <c r="H300" s="41"/>
      <c r="I300" s="69"/>
      <c r="J300" s="42">
        <f t="shared" si="24"/>
        <v>0</v>
      </c>
      <c r="K300" s="41"/>
      <c r="L300" s="42">
        <f t="shared" si="25"/>
        <v>0</v>
      </c>
      <c r="M300" s="42">
        <f t="shared" si="26"/>
        <v>0</v>
      </c>
      <c r="N300" s="42">
        <f t="shared" si="27"/>
        <v>0</v>
      </c>
      <c r="P300" s="7"/>
      <c r="Q300" s="64"/>
    </row>
    <row r="301" spans="2:17" ht="13.9">
      <c r="B301" s="43"/>
      <c r="C301" s="43"/>
      <c r="D301" s="43"/>
      <c r="E301" s="44"/>
      <c r="F301" s="45"/>
      <c r="G301" s="45"/>
      <c r="H301" s="41"/>
      <c r="I301" s="69"/>
      <c r="J301" s="42">
        <f t="shared" si="24"/>
        <v>0</v>
      </c>
      <c r="K301" s="41"/>
      <c r="L301" s="42">
        <f t="shared" si="25"/>
        <v>0</v>
      </c>
      <c r="M301" s="42">
        <f t="shared" si="26"/>
        <v>0</v>
      </c>
      <c r="N301" s="42">
        <f t="shared" si="27"/>
        <v>0</v>
      </c>
      <c r="P301" s="7"/>
      <c r="Q301" s="64"/>
    </row>
    <row r="302" spans="2:17" ht="13.9">
      <c r="B302" s="43"/>
      <c r="C302" s="43"/>
      <c r="D302" s="43"/>
      <c r="E302" s="44"/>
      <c r="F302" s="45"/>
      <c r="G302" s="45"/>
      <c r="H302" s="41"/>
      <c r="I302" s="69"/>
      <c r="J302" s="42">
        <f t="shared" si="24"/>
        <v>0</v>
      </c>
      <c r="K302" s="41"/>
      <c r="L302" s="42">
        <f t="shared" si="25"/>
        <v>0</v>
      </c>
      <c r="M302" s="42">
        <f t="shared" si="26"/>
        <v>0</v>
      </c>
      <c r="N302" s="42">
        <f t="shared" si="27"/>
        <v>0</v>
      </c>
      <c r="P302" s="7"/>
      <c r="Q302" s="64"/>
    </row>
    <row r="303" spans="2:17" ht="13.9">
      <c r="B303" s="43"/>
      <c r="C303" s="43"/>
      <c r="D303" s="43"/>
      <c r="E303" s="44"/>
      <c r="F303" s="45"/>
      <c r="G303" s="45"/>
      <c r="H303" s="41"/>
      <c r="I303" s="69"/>
      <c r="J303" s="42">
        <f t="shared" si="24"/>
        <v>0</v>
      </c>
      <c r="K303" s="41"/>
      <c r="L303" s="42">
        <f t="shared" si="25"/>
        <v>0</v>
      </c>
      <c r="M303" s="42">
        <f t="shared" si="26"/>
        <v>0</v>
      </c>
      <c r="N303" s="42">
        <f t="shared" si="27"/>
        <v>0</v>
      </c>
      <c r="P303" s="7"/>
      <c r="Q303" s="64"/>
    </row>
    <row r="304" spans="2:17" ht="13.9">
      <c r="B304" s="43"/>
      <c r="C304" s="43"/>
      <c r="D304" s="43"/>
      <c r="E304" s="44"/>
      <c r="F304" s="45"/>
      <c r="G304" s="45"/>
      <c r="H304" s="41"/>
      <c r="I304" s="69"/>
      <c r="J304" s="42">
        <f t="shared" si="24"/>
        <v>0</v>
      </c>
      <c r="K304" s="41"/>
      <c r="L304" s="42">
        <f t="shared" si="25"/>
        <v>0</v>
      </c>
      <c r="M304" s="42">
        <f t="shared" si="26"/>
        <v>0</v>
      </c>
      <c r="N304" s="42">
        <f t="shared" si="27"/>
        <v>0</v>
      </c>
      <c r="P304" s="7"/>
      <c r="Q304" s="64"/>
    </row>
    <row r="305" spans="2:17" ht="13.9">
      <c r="B305" s="43"/>
      <c r="C305" s="43"/>
      <c r="D305" s="43"/>
      <c r="E305" s="44"/>
      <c r="F305" s="45"/>
      <c r="G305" s="45"/>
      <c r="H305" s="41"/>
      <c r="I305" s="69"/>
      <c r="J305" s="42">
        <f t="shared" si="24"/>
        <v>0</v>
      </c>
      <c r="K305" s="41"/>
      <c r="L305" s="42">
        <f t="shared" si="25"/>
        <v>0</v>
      </c>
      <c r="M305" s="42">
        <f t="shared" si="26"/>
        <v>0</v>
      </c>
      <c r="N305" s="42">
        <f t="shared" si="27"/>
        <v>0</v>
      </c>
      <c r="P305" s="7"/>
      <c r="Q305" s="64"/>
    </row>
    <row r="306" spans="2:17" ht="13.9">
      <c r="B306" s="43"/>
      <c r="C306" s="43"/>
      <c r="D306" s="43"/>
      <c r="E306" s="44"/>
      <c r="F306" s="45"/>
      <c r="G306" s="45"/>
      <c r="H306" s="41"/>
      <c r="I306" s="69"/>
      <c r="J306" s="42">
        <f t="shared" si="24"/>
        <v>0</v>
      </c>
      <c r="K306" s="41"/>
      <c r="L306" s="42">
        <f t="shared" si="25"/>
        <v>0</v>
      </c>
      <c r="M306" s="42">
        <f t="shared" si="26"/>
        <v>0</v>
      </c>
      <c r="N306" s="42">
        <f t="shared" si="27"/>
        <v>0</v>
      </c>
      <c r="P306" s="7"/>
      <c r="Q306" s="64"/>
    </row>
    <row r="307" spans="2:17" ht="13.9">
      <c r="B307" s="43"/>
      <c r="C307" s="43"/>
      <c r="D307" s="43"/>
      <c r="E307" s="44"/>
      <c r="F307" s="45"/>
      <c r="G307" s="45"/>
      <c r="H307" s="41"/>
      <c r="I307" s="69"/>
      <c r="J307" s="42">
        <f t="shared" si="24"/>
        <v>0</v>
      </c>
      <c r="K307" s="41"/>
      <c r="L307" s="42">
        <f t="shared" si="25"/>
        <v>0</v>
      </c>
      <c r="M307" s="42">
        <f t="shared" si="26"/>
        <v>0</v>
      </c>
      <c r="N307" s="42">
        <f t="shared" si="27"/>
        <v>0</v>
      </c>
      <c r="P307" s="7"/>
      <c r="Q307" s="64"/>
    </row>
    <row r="308" spans="2:17" ht="13.9">
      <c r="B308" s="43"/>
      <c r="C308" s="43"/>
      <c r="D308" s="43"/>
      <c r="E308" s="44"/>
      <c r="F308" s="45"/>
      <c r="G308" s="45"/>
      <c r="H308" s="41"/>
      <c r="I308" s="69"/>
      <c r="J308" s="42">
        <f t="shared" si="24"/>
        <v>0</v>
      </c>
      <c r="K308" s="41"/>
      <c r="L308" s="42">
        <f t="shared" si="25"/>
        <v>0</v>
      </c>
      <c r="M308" s="42">
        <f t="shared" si="26"/>
        <v>0</v>
      </c>
      <c r="N308" s="42">
        <f t="shared" si="27"/>
        <v>0</v>
      </c>
      <c r="P308" s="7"/>
      <c r="Q308" s="64"/>
    </row>
    <row r="309" spans="2:17" ht="13.9">
      <c r="B309" s="43"/>
      <c r="C309" s="43"/>
      <c r="D309" s="43"/>
      <c r="E309" s="44"/>
      <c r="F309" s="45"/>
      <c r="G309" s="45"/>
      <c r="H309" s="41"/>
      <c r="I309" s="69"/>
      <c r="J309" s="42">
        <f t="shared" si="24"/>
        <v>0</v>
      </c>
      <c r="K309" s="41"/>
      <c r="L309" s="42">
        <f t="shared" si="25"/>
        <v>0</v>
      </c>
      <c r="M309" s="42">
        <f t="shared" si="26"/>
        <v>0</v>
      </c>
      <c r="N309" s="42">
        <f t="shared" si="27"/>
        <v>0</v>
      </c>
      <c r="P309" s="7"/>
      <c r="Q309" s="64"/>
    </row>
    <row r="310" spans="2:17" ht="13.9">
      <c r="B310" s="43"/>
      <c r="C310" s="43"/>
      <c r="D310" s="43"/>
      <c r="E310" s="44"/>
      <c r="F310" s="45"/>
      <c r="G310" s="45"/>
      <c r="H310" s="41"/>
      <c r="I310" s="69"/>
      <c r="J310" s="42">
        <f t="shared" si="24"/>
        <v>0</v>
      </c>
      <c r="K310" s="41"/>
      <c r="L310" s="42">
        <f t="shared" si="25"/>
        <v>0</v>
      </c>
      <c r="M310" s="42">
        <f t="shared" si="26"/>
        <v>0</v>
      </c>
      <c r="N310" s="42">
        <f t="shared" si="27"/>
        <v>0</v>
      </c>
      <c r="P310" s="7"/>
      <c r="Q310" s="64"/>
    </row>
    <row r="311" spans="2:17" ht="13.9">
      <c r="B311" s="43"/>
      <c r="C311" s="43"/>
      <c r="D311" s="43"/>
      <c r="E311" s="44"/>
      <c r="F311" s="45"/>
      <c r="G311" s="45"/>
      <c r="H311" s="41"/>
      <c r="I311" s="69"/>
      <c r="J311" s="42">
        <f t="shared" si="24"/>
        <v>0</v>
      </c>
      <c r="K311" s="41"/>
      <c r="L311" s="42">
        <f t="shared" si="25"/>
        <v>0</v>
      </c>
      <c r="M311" s="42">
        <f t="shared" si="26"/>
        <v>0</v>
      </c>
      <c r="N311" s="42">
        <f t="shared" si="27"/>
        <v>0</v>
      </c>
      <c r="P311" s="7"/>
      <c r="Q311" s="64"/>
    </row>
    <row r="312" spans="2:17" ht="13.9">
      <c r="B312" s="43"/>
      <c r="C312" s="43"/>
      <c r="D312" s="43"/>
      <c r="E312" s="44"/>
      <c r="F312" s="45"/>
      <c r="G312" s="45"/>
      <c r="H312" s="41"/>
      <c r="I312" s="69"/>
      <c r="J312" s="42">
        <f t="shared" si="24"/>
        <v>0</v>
      </c>
      <c r="K312" s="41"/>
      <c r="L312" s="42">
        <f t="shared" si="25"/>
        <v>0</v>
      </c>
      <c r="M312" s="42">
        <f t="shared" si="26"/>
        <v>0</v>
      </c>
      <c r="N312" s="42">
        <f t="shared" si="27"/>
        <v>0</v>
      </c>
      <c r="P312" s="7"/>
      <c r="Q312" s="64"/>
    </row>
    <row r="313" spans="2:17" ht="13.9">
      <c r="B313" s="43"/>
      <c r="C313" s="43"/>
      <c r="D313" s="43"/>
      <c r="E313" s="44"/>
      <c r="F313" s="45"/>
      <c r="G313" s="45"/>
      <c r="H313" s="41"/>
      <c r="I313" s="69"/>
      <c r="J313" s="42">
        <f t="shared" si="24"/>
        <v>0</v>
      </c>
      <c r="K313" s="41"/>
      <c r="L313" s="42">
        <f t="shared" si="25"/>
        <v>0</v>
      </c>
      <c r="M313" s="42">
        <f t="shared" si="26"/>
        <v>0</v>
      </c>
      <c r="N313" s="42">
        <f t="shared" si="27"/>
        <v>0</v>
      </c>
      <c r="P313" s="7"/>
      <c r="Q313" s="64"/>
    </row>
    <row r="314" spans="2:17" ht="13.9">
      <c r="B314" s="43"/>
      <c r="C314" s="43"/>
      <c r="D314" s="43"/>
      <c r="E314" s="44"/>
      <c r="F314" s="45"/>
      <c r="G314" s="45"/>
      <c r="H314" s="41"/>
      <c r="I314" s="69"/>
      <c r="J314" s="42">
        <f t="shared" si="24"/>
        <v>0</v>
      </c>
      <c r="K314" s="41"/>
      <c r="L314" s="42">
        <f t="shared" si="25"/>
        <v>0</v>
      </c>
      <c r="M314" s="42">
        <f t="shared" si="26"/>
        <v>0</v>
      </c>
      <c r="N314" s="42">
        <f t="shared" si="27"/>
        <v>0</v>
      </c>
      <c r="P314" s="7"/>
      <c r="Q314" s="64"/>
    </row>
    <row r="315" spans="2:17" ht="13.9">
      <c r="B315" s="43"/>
      <c r="C315" s="43"/>
      <c r="D315" s="43"/>
      <c r="E315" s="44"/>
      <c r="F315" s="45"/>
      <c r="G315" s="45"/>
      <c r="H315" s="41"/>
      <c r="I315" s="69"/>
      <c r="J315" s="42">
        <f t="shared" si="24"/>
        <v>0</v>
      </c>
      <c r="K315" s="41"/>
      <c r="L315" s="42">
        <f t="shared" si="25"/>
        <v>0</v>
      </c>
      <c r="M315" s="42">
        <f t="shared" si="26"/>
        <v>0</v>
      </c>
      <c r="N315" s="42">
        <f t="shared" si="27"/>
        <v>0</v>
      </c>
      <c r="P315" s="7"/>
      <c r="Q315" s="64"/>
    </row>
    <row r="316" spans="2:17" ht="13.9">
      <c r="B316" s="43"/>
      <c r="C316" s="43"/>
      <c r="D316" s="43"/>
      <c r="E316" s="44"/>
      <c r="F316" s="45"/>
      <c r="G316" s="45"/>
      <c r="H316" s="41"/>
      <c r="I316" s="69"/>
      <c r="J316" s="42">
        <f t="shared" si="24"/>
        <v>0</v>
      </c>
      <c r="K316" s="41"/>
      <c r="L316" s="42">
        <f t="shared" si="25"/>
        <v>0</v>
      </c>
      <c r="M316" s="42">
        <f t="shared" si="26"/>
        <v>0</v>
      </c>
      <c r="N316" s="42">
        <f t="shared" si="27"/>
        <v>0</v>
      </c>
      <c r="P316" s="7"/>
      <c r="Q316" s="64"/>
    </row>
    <row r="317" spans="2:17" ht="13.9">
      <c r="B317" s="43"/>
      <c r="C317" s="43"/>
      <c r="D317" s="43"/>
      <c r="E317" s="44"/>
      <c r="F317" s="45"/>
      <c r="G317" s="45"/>
      <c r="H317" s="41"/>
      <c r="I317" s="69"/>
      <c r="J317" s="42">
        <f t="shared" si="24"/>
        <v>0</v>
      </c>
      <c r="K317" s="41"/>
      <c r="L317" s="42">
        <f t="shared" si="25"/>
        <v>0</v>
      </c>
      <c r="M317" s="42">
        <f t="shared" si="26"/>
        <v>0</v>
      </c>
      <c r="N317" s="42">
        <f t="shared" si="27"/>
        <v>0</v>
      </c>
      <c r="P317" s="7"/>
      <c r="Q317" s="64"/>
    </row>
    <row r="318" spans="2:17" ht="13.9">
      <c r="B318" s="43"/>
      <c r="C318" s="43"/>
      <c r="D318" s="43"/>
      <c r="E318" s="44"/>
      <c r="F318" s="45"/>
      <c r="G318" s="45"/>
      <c r="H318" s="41"/>
      <c r="I318" s="69"/>
      <c r="J318" s="42">
        <f t="shared" si="24"/>
        <v>0</v>
      </c>
      <c r="K318" s="41"/>
      <c r="L318" s="42">
        <f t="shared" si="25"/>
        <v>0</v>
      </c>
      <c r="M318" s="42">
        <f t="shared" si="26"/>
        <v>0</v>
      </c>
      <c r="N318" s="42">
        <f t="shared" si="27"/>
        <v>0</v>
      </c>
      <c r="P318" s="7"/>
      <c r="Q318" s="64"/>
    </row>
    <row r="319" spans="2:17" ht="13.9">
      <c r="B319" s="43"/>
      <c r="C319" s="43"/>
      <c r="D319" s="43"/>
      <c r="E319" s="44"/>
      <c r="F319" s="45"/>
      <c r="G319" s="45"/>
      <c r="H319" s="41"/>
      <c r="I319" s="69"/>
      <c r="J319" s="42">
        <f t="shared" si="24"/>
        <v>0</v>
      </c>
      <c r="K319" s="41"/>
      <c r="L319" s="42">
        <f t="shared" si="25"/>
        <v>0</v>
      </c>
      <c r="M319" s="42">
        <f t="shared" si="26"/>
        <v>0</v>
      </c>
      <c r="N319" s="42">
        <f t="shared" si="27"/>
        <v>0</v>
      </c>
      <c r="P319" s="7"/>
      <c r="Q319" s="64"/>
    </row>
    <row r="320" spans="2:17" ht="13.9">
      <c r="B320" s="43"/>
      <c r="C320" s="43"/>
      <c r="D320" s="43"/>
      <c r="E320" s="44"/>
      <c r="F320" s="45"/>
      <c r="G320" s="45"/>
      <c r="H320" s="41"/>
      <c r="I320" s="69"/>
      <c r="J320" s="42">
        <f t="shared" si="24"/>
        <v>0</v>
      </c>
      <c r="K320" s="41"/>
      <c r="L320" s="42">
        <f t="shared" si="25"/>
        <v>0</v>
      </c>
      <c r="M320" s="42">
        <f t="shared" si="26"/>
        <v>0</v>
      </c>
      <c r="N320" s="42">
        <f t="shared" si="27"/>
        <v>0</v>
      </c>
      <c r="P320" s="7"/>
      <c r="Q320" s="64"/>
    </row>
    <row r="321" spans="2:17" ht="13.9">
      <c r="B321" s="43"/>
      <c r="C321" s="43"/>
      <c r="D321" s="43"/>
      <c r="E321" s="44"/>
      <c r="F321" s="45"/>
      <c r="G321" s="45"/>
      <c r="H321" s="41"/>
      <c r="I321" s="69"/>
      <c r="J321" s="42">
        <f t="shared" si="24"/>
        <v>0</v>
      </c>
      <c r="K321" s="41"/>
      <c r="L321" s="42">
        <f t="shared" si="25"/>
        <v>0</v>
      </c>
      <c r="M321" s="42">
        <f t="shared" si="26"/>
        <v>0</v>
      </c>
      <c r="N321" s="42">
        <f t="shared" si="27"/>
        <v>0</v>
      </c>
      <c r="P321" s="7"/>
      <c r="Q321" s="64"/>
    </row>
    <row r="322" spans="2:17" ht="13.9">
      <c r="B322" s="43"/>
      <c r="C322" s="43"/>
      <c r="D322" s="43"/>
      <c r="E322" s="44"/>
      <c r="F322" s="45"/>
      <c r="G322" s="45"/>
      <c r="H322" s="41"/>
      <c r="I322" s="69"/>
      <c r="J322" s="42">
        <f t="shared" si="24"/>
        <v>0</v>
      </c>
      <c r="K322" s="41"/>
      <c r="L322" s="42">
        <f t="shared" si="25"/>
        <v>0</v>
      </c>
      <c r="M322" s="42">
        <f t="shared" si="26"/>
        <v>0</v>
      </c>
      <c r="N322" s="42">
        <f t="shared" si="27"/>
        <v>0</v>
      </c>
      <c r="P322" s="7"/>
      <c r="Q322" s="64"/>
    </row>
    <row r="323" spans="2:17" ht="13.9">
      <c r="B323" s="43"/>
      <c r="C323" s="43"/>
      <c r="D323" s="43"/>
      <c r="E323" s="44"/>
      <c r="F323" s="45"/>
      <c r="G323" s="45"/>
      <c r="H323" s="41"/>
      <c r="I323" s="69"/>
      <c r="J323" s="42">
        <f t="shared" si="24"/>
        <v>0</v>
      </c>
      <c r="K323" s="41"/>
      <c r="L323" s="42">
        <f t="shared" si="25"/>
        <v>0</v>
      </c>
      <c r="M323" s="42">
        <f t="shared" si="26"/>
        <v>0</v>
      </c>
      <c r="N323" s="42">
        <f t="shared" si="27"/>
        <v>0</v>
      </c>
      <c r="P323" s="7"/>
      <c r="Q323" s="64"/>
    </row>
    <row r="324" spans="2:17" ht="13.9">
      <c r="B324" s="43"/>
      <c r="C324" s="43"/>
      <c r="D324" s="43"/>
      <c r="E324" s="44"/>
      <c r="F324" s="45"/>
      <c r="G324" s="45"/>
      <c r="H324" s="41"/>
      <c r="I324" s="69"/>
      <c r="J324" s="42">
        <f t="shared" si="24"/>
        <v>0</v>
      </c>
      <c r="K324" s="41"/>
      <c r="L324" s="42">
        <f t="shared" si="25"/>
        <v>0</v>
      </c>
      <c r="M324" s="42">
        <f t="shared" si="26"/>
        <v>0</v>
      </c>
      <c r="N324" s="42">
        <f t="shared" si="27"/>
        <v>0</v>
      </c>
      <c r="P324" s="7"/>
      <c r="Q324" s="64"/>
    </row>
    <row r="325" spans="2:17" ht="13.9">
      <c r="B325" s="43"/>
      <c r="C325" s="43"/>
      <c r="D325" s="43"/>
      <c r="E325" s="44"/>
      <c r="F325" s="45"/>
      <c r="G325" s="45"/>
      <c r="H325" s="41"/>
      <c r="I325" s="69"/>
      <c r="J325" s="42">
        <f t="shared" si="24"/>
        <v>0</v>
      </c>
      <c r="K325" s="41"/>
      <c r="L325" s="42">
        <f t="shared" si="25"/>
        <v>0</v>
      </c>
      <c r="M325" s="42">
        <f t="shared" si="26"/>
        <v>0</v>
      </c>
      <c r="N325" s="42">
        <f t="shared" si="27"/>
        <v>0</v>
      </c>
      <c r="P325" s="7"/>
      <c r="Q325" s="64"/>
    </row>
    <row r="326" spans="2:17" ht="13.9">
      <c r="B326" s="43"/>
      <c r="C326" s="43"/>
      <c r="D326" s="43"/>
      <c r="E326" s="44"/>
      <c r="F326" s="45"/>
      <c r="G326" s="45"/>
      <c r="H326" s="41"/>
      <c r="I326" s="69"/>
      <c r="J326" s="42">
        <f t="shared" si="24"/>
        <v>0</v>
      </c>
      <c r="K326" s="41"/>
      <c r="L326" s="42">
        <f t="shared" si="25"/>
        <v>0</v>
      </c>
      <c r="M326" s="42">
        <f t="shared" si="26"/>
        <v>0</v>
      </c>
      <c r="N326" s="42">
        <f t="shared" si="27"/>
        <v>0</v>
      </c>
      <c r="P326" s="7"/>
      <c r="Q326" s="64"/>
    </row>
    <row r="327" spans="2:17" ht="13.9">
      <c r="B327" s="43"/>
      <c r="C327" s="43"/>
      <c r="D327" s="43"/>
      <c r="E327" s="44"/>
      <c r="F327" s="45"/>
      <c r="G327" s="45"/>
      <c r="H327" s="41"/>
      <c r="I327" s="69"/>
      <c r="J327" s="42">
        <f t="shared" si="24"/>
        <v>0</v>
      </c>
      <c r="K327" s="41"/>
      <c r="L327" s="42">
        <f t="shared" si="25"/>
        <v>0</v>
      </c>
      <c r="M327" s="42">
        <f t="shared" si="26"/>
        <v>0</v>
      </c>
      <c r="N327" s="42">
        <f t="shared" si="27"/>
        <v>0</v>
      </c>
      <c r="P327" s="7"/>
      <c r="Q327" s="64"/>
    </row>
    <row r="328" spans="2:17" ht="13.9">
      <c r="B328" s="43"/>
      <c r="C328" s="43"/>
      <c r="D328" s="43"/>
      <c r="E328" s="44"/>
      <c r="F328" s="45"/>
      <c r="G328" s="45"/>
      <c r="H328" s="41"/>
      <c r="I328" s="69"/>
      <c r="J328" s="42">
        <f t="shared" si="24"/>
        <v>0</v>
      </c>
      <c r="K328" s="41"/>
      <c r="L328" s="42">
        <f t="shared" si="25"/>
        <v>0</v>
      </c>
      <c r="M328" s="42">
        <f t="shared" si="26"/>
        <v>0</v>
      </c>
      <c r="N328" s="42">
        <f t="shared" si="27"/>
        <v>0</v>
      </c>
      <c r="P328" s="7"/>
      <c r="Q328" s="64"/>
    </row>
    <row r="329" spans="2:17" ht="13.9">
      <c r="B329" s="43"/>
      <c r="C329" s="43"/>
      <c r="D329" s="43"/>
      <c r="E329" s="44"/>
      <c r="F329" s="45"/>
      <c r="G329" s="45"/>
      <c r="H329" s="41"/>
      <c r="I329" s="69"/>
      <c r="J329" s="42">
        <f t="shared" si="24"/>
        <v>0</v>
      </c>
      <c r="K329" s="41"/>
      <c r="L329" s="42">
        <f t="shared" si="25"/>
        <v>0</v>
      </c>
      <c r="M329" s="42">
        <f t="shared" si="26"/>
        <v>0</v>
      </c>
      <c r="N329" s="42">
        <f t="shared" si="27"/>
        <v>0</v>
      </c>
      <c r="P329" s="7"/>
      <c r="Q329" s="64"/>
    </row>
    <row r="330" spans="2:17" ht="13.9">
      <c r="B330" s="43"/>
      <c r="C330" s="43"/>
      <c r="D330" s="43"/>
      <c r="E330" s="44"/>
      <c r="F330" s="45"/>
      <c r="G330" s="45"/>
      <c r="H330" s="41"/>
      <c r="I330" s="69"/>
      <c r="J330" s="42">
        <f t="shared" si="24"/>
        <v>0</v>
      </c>
      <c r="K330" s="41"/>
      <c r="L330" s="42">
        <f t="shared" si="25"/>
        <v>0</v>
      </c>
      <c r="M330" s="42">
        <f t="shared" si="26"/>
        <v>0</v>
      </c>
      <c r="N330" s="42">
        <f t="shared" si="27"/>
        <v>0</v>
      </c>
      <c r="P330" s="7"/>
      <c r="Q330" s="64"/>
    </row>
    <row r="331" spans="2:17" ht="13.9">
      <c r="B331" s="43"/>
      <c r="C331" s="43"/>
      <c r="D331" s="43"/>
      <c r="E331" s="44"/>
      <c r="F331" s="45"/>
      <c r="G331" s="45"/>
      <c r="H331" s="41"/>
      <c r="I331" s="69"/>
      <c r="J331" s="42">
        <f t="shared" si="24"/>
        <v>0</v>
      </c>
      <c r="K331" s="41"/>
      <c r="L331" s="42">
        <f t="shared" si="25"/>
        <v>0</v>
      </c>
      <c r="M331" s="42">
        <f t="shared" si="26"/>
        <v>0</v>
      </c>
      <c r="N331" s="42">
        <f t="shared" si="27"/>
        <v>0</v>
      </c>
      <c r="P331" s="7"/>
      <c r="Q331" s="64"/>
    </row>
    <row r="332" spans="2:17" ht="13.9">
      <c r="B332" s="43"/>
      <c r="C332" s="43"/>
      <c r="D332" s="43"/>
      <c r="E332" s="44"/>
      <c r="F332" s="45"/>
      <c r="G332" s="45"/>
      <c r="H332" s="41"/>
      <c r="I332" s="69"/>
      <c r="J332" s="42">
        <f t="shared" si="24"/>
        <v>0</v>
      </c>
      <c r="K332" s="41"/>
      <c r="L332" s="42">
        <f t="shared" si="25"/>
        <v>0</v>
      </c>
      <c r="M332" s="42">
        <f t="shared" si="26"/>
        <v>0</v>
      </c>
      <c r="N332" s="42">
        <f t="shared" si="27"/>
        <v>0</v>
      </c>
      <c r="P332" s="7"/>
      <c r="Q332" s="64"/>
    </row>
    <row r="333" spans="2:17" ht="13.9">
      <c r="B333" s="43"/>
      <c r="C333" s="43"/>
      <c r="D333" s="43"/>
      <c r="E333" s="44"/>
      <c r="F333" s="45"/>
      <c r="G333" s="45"/>
      <c r="H333" s="41"/>
      <c r="I333" s="69"/>
      <c r="J333" s="42">
        <f t="shared" si="24"/>
        <v>0</v>
      </c>
      <c r="K333" s="41"/>
      <c r="L333" s="42">
        <f t="shared" si="25"/>
        <v>0</v>
      </c>
      <c r="M333" s="42">
        <f t="shared" si="26"/>
        <v>0</v>
      </c>
      <c r="N333" s="42">
        <f t="shared" si="27"/>
        <v>0</v>
      </c>
      <c r="P333" s="7"/>
      <c r="Q333" s="64"/>
    </row>
    <row r="334" spans="2:17" ht="13.9">
      <c r="B334" s="43"/>
      <c r="C334" s="43"/>
      <c r="D334" s="43"/>
      <c r="E334" s="44"/>
      <c r="F334" s="45"/>
      <c r="G334" s="45"/>
      <c r="H334" s="41"/>
      <c r="I334" s="69"/>
      <c r="J334" s="42">
        <f t="shared" ref="J334:J397" si="28">+H334+(H334*I334)</f>
        <v>0</v>
      </c>
      <c r="K334" s="41"/>
      <c r="L334" s="42">
        <f t="shared" ref="L334:L397" si="29">+H334*K334</f>
        <v>0</v>
      </c>
      <c r="M334" s="42">
        <f t="shared" ref="M334:M397" si="30">I334*H334*K334</f>
        <v>0</v>
      </c>
      <c r="N334" s="42">
        <f t="shared" ref="N334:N397" si="31">+J334*K334</f>
        <v>0</v>
      </c>
      <c r="P334" s="7"/>
      <c r="Q334" s="64"/>
    </row>
    <row r="335" spans="2:17" ht="13.9">
      <c r="B335" s="43"/>
      <c r="C335" s="43"/>
      <c r="D335" s="43"/>
      <c r="E335" s="44"/>
      <c r="F335" s="45"/>
      <c r="G335" s="45"/>
      <c r="H335" s="41"/>
      <c r="I335" s="69"/>
      <c r="J335" s="42">
        <f t="shared" si="28"/>
        <v>0</v>
      </c>
      <c r="K335" s="41"/>
      <c r="L335" s="42">
        <f t="shared" si="29"/>
        <v>0</v>
      </c>
      <c r="M335" s="42">
        <f t="shared" si="30"/>
        <v>0</v>
      </c>
      <c r="N335" s="42">
        <f t="shared" si="31"/>
        <v>0</v>
      </c>
      <c r="P335" s="7"/>
      <c r="Q335" s="64"/>
    </row>
    <row r="336" spans="2:17" ht="13.9">
      <c r="B336" s="43"/>
      <c r="C336" s="43"/>
      <c r="D336" s="43"/>
      <c r="E336" s="44"/>
      <c r="F336" s="45"/>
      <c r="G336" s="45"/>
      <c r="H336" s="41"/>
      <c r="I336" s="69"/>
      <c r="J336" s="42">
        <f t="shared" si="28"/>
        <v>0</v>
      </c>
      <c r="K336" s="41"/>
      <c r="L336" s="42">
        <f t="shared" si="29"/>
        <v>0</v>
      </c>
      <c r="M336" s="42">
        <f t="shared" si="30"/>
        <v>0</v>
      </c>
      <c r="N336" s="42">
        <f t="shared" si="31"/>
        <v>0</v>
      </c>
      <c r="P336" s="7"/>
      <c r="Q336" s="64"/>
    </row>
    <row r="337" spans="2:17" ht="13.9">
      <c r="B337" s="43"/>
      <c r="C337" s="43"/>
      <c r="D337" s="43"/>
      <c r="E337" s="44"/>
      <c r="F337" s="45"/>
      <c r="G337" s="45"/>
      <c r="H337" s="41"/>
      <c r="I337" s="69"/>
      <c r="J337" s="42">
        <f t="shared" si="28"/>
        <v>0</v>
      </c>
      <c r="K337" s="41"/>
      <c r="L337" s="42">
        <f t="shared" si="29"/>
        <v>0</v>
      </c>
      <c r="M337" s="42">
        <f t="shared" si="30"/>
        <v>0</v>
      </c>
      <c r="N337" s="42">
        <f t="shared" si="31"/>
        <v>0</v>
      </c>
      <c r="P337" s="7"/>
      <c r="Q337" s="64"/>
    </row>
    <row r="338" spans="2:17" ht="13.9">
      <c r="B338" s="43"/>
      <c r="C338" s="43"/>
      <c r="D338" s="43"/>
      <c r="E338" s="44"/>
      <c r="F338" s="45"/>
      <c r="G338" s="45"/>
      <c r="H338" s="41"/>
      <c r="I338" s="69"/>
      <c r="J338" s="42">
        <f t="shared" si="28"/>
        <v>0</v>
      </c>
      <c r="K338" s="41"/>
      <c r="L338" s="42">
        <f t="shared" si="29"/>
        <v>0</v>
      </c>
      <c r="M338" s="42">
        <f t="shared" si="30"/>
        <v>0</v>
      </c>
      <c r="N338" s="42">
        <f t="shared" si="31"/>
        <v>0</v>
      </c>
      <c r="P338" s="7"/>
      <c r="Q338" s="64"/>
    </row>
    <row r="339" spans="2:17" ht="13.9">
      <c r="B339" s="43"/>
      <c r="C339" s="43"/>
      <c r="D339" s="43"/>
      <c r="E339" s="44"/>
      <c r="F339" s="45"/>
      <c r="G339" s="45"/>
      <c r="H339" s="41"/>
      <c r="I339" s="69"/>
      <c r="J339" s="42">
        <f t="shared" si="28"/>
        <v>0</v>
      </c>
      <c r="K339" s="41"/>
      <c r="L339" s="42">
        <f t="shared" si="29"/>
        <v>0</v>
      </c>
      <c r="M339" s="42">
        <f t="shared" si="30"/>
        <v>0</v>
      </c>
      <c r="N339" s="42">
        <f t="shared" si="31"/>
        <v>0</v>
      </c>
      <c r="P339" s="7"/>
      <c r="Q339" s="64"/>
    </row>
    <row r="340" spans="2:17" ht="13.9">
      <c r="B340" s="43"/>
      <c r="C340" s="43"/>
      <c r="D340" s="43"/>
      <c r="E340" s="44"/>
      <c r="F340" s="45"/>
      <c r="G340" s="45"/>
      <c r="H340" s="41"/>
      <c r="I340" s="69"/>
      <c r="J340" s="42">
        <f t="shared" si="28"/>
        <v>0</v>
      </c>
      <c r="K340" s="41"/>
      <c r="L340" s="42">
        <f t="shared" si="29"/>
        <v>0</v>
      </c>
      <c r="M340" s="42">
        <f t="shared" si="30"/>
        <v>0</v>
      </c>
      <c r="N340" s="42">
        <f t="shared" si="31"/>
        <v>0</v>
      </c>
      <c r="P340" s="7"/>
      <c r="Q340" s="64"/>
    </row>
    <row r="341" spans="2:17" ht="13.9">
      <c r="B341" s="43"/>
      <c r="C341" s="43"/>
      <c r="D341" s="43"/>
      <c r="E341" s="44"/>
      <c r="F341" s="45"/>
      <c r="G341" s="45"/>
      <c r="H341" s="41"/>
      <c r="I341" s="69"/>
      <c r="J341" s="42">
        <f t="shared" si="28"/>
        <v>0</v>
      </c>
      <c r="K341" s="41"/>
      <c r="L341" s="42">
        <f t="shared" si="29"/>
        <v>0</v>
      </c>
      <c r="M341" s="42">
        <f t="shared" si="30"/>
        <v>0</v>
      </c>
      <c r="N341" s="42">
        <f t="shared" si="31"/>
        <v>0</v>
      </c>
      <c r="P341" s="7"/>
      <c r="Q341" s="64"/>
    </row>
    <row r="342" spans="2:17" ht="13.9">
      <c r="B342" s="43"/>
      <c r="C342" s="43"/>
      <c r="D342" s="43"/>
      <c r="E342" s="44"/>
      <c r="F342" s="45"/>
      <c r="G342" s="45"/>
      <c r="H342" s="41"/>
      <c r="I342" s="69"/>
      <c r="J342" s="42">
        <f t="shared" si="28"/>
        <v>0</v>
      </c>
      <c r="K342" s="41"/>
      <c r="L342" s="42">
        <f t="shared" si="29"/>
        <v>0</v>
      </c>
      <c r="M342" s="42">
        <f t="shared" si="30"/>
        <v>0</v>
      </c>
      <c r="N342" s="42">
        <f t="shared" si="31"/>
        <v>0</v>
      </c>
      <c r="P342" s="7"/>
      <c r="Q342" s="64"/>
    </row>
    <row r="343" spans="2:17" ht="13.9">
      <c r="B343" s="43"/>
      <c r="C343" s="43"/>
      <c r="D343" s="43"/>
      <c r="E343" s="44"/>
      <c r="F343" s="45"/>
      <c r="G343" s="45"/>
      <c r="H343" s="41"/>
      <c r="I343" s="69"/>
      <c r="J343" s="42">
        <f t="shared" si="28"/>
        <v>0</v>
      </c>
      <c r="K343" s="41"/>
      <c r="L343" s="42">
        <f t="shared" si="29"/>
        <v>0</v>
      </c>
      <c r="M343" s="42">
        <f t="shared" si="30"/>
        <v>0</v>
      </c>
      <c r="N343" s="42">
        <f t="shared" si="31"/>
        <v>0</v>
      </c>
      <c r="P343" s="7"/>
      <c r="Q343" s="64"/>
    </row>
    <row r="344" spans="2:17" ht="13.9">
      <c r="B344" s="43"/>
      <c r="C344" s="43"/>
      <c r="D344" s="43"/>
      <c r="E344" s="44"/>
      <c r="F344" s="45"/>
      <c r="G344" s="45"/>
      <c r="H344" s="41"/>
      <c r="I344" s="69"/>
      <c r="J344" s="42">
        <f t="shared" si="28"/>
        <v>0</v>
      </c>
      <c r="K344" s="41"/>
      <c r="L344" s="42">
        <f t="shared" si="29"/>
        <v>0</v>
      </c>
      <c r="M344" s="42">
        <f t="shared" si="30"/>
        <v>0</v>
      </c>
      <c r="N344" s="42">
        <f t="shared" si="31"/>
        <v>0</v>
      </c>
      <c r="P344" s="7"/>
      <c r="Q344" s="64"/>
    </row>
    <row r="345" spans="2:17" ht="13.9">
      <c r="B345" s="43"/>
      <c r="C345" s="43"/>
      <c r="D345" s="43"/>
      <c r="E345" s="44"/>
      <c r="F345" s="45"/>
      <c r="G345" s="45"/>
      <c r="H345" s="41"/>
      <c r="I345" s="69"/>
      <c r="J345" s="42">
        <f t="shared" si="28"/>
        <v>0</v>
      </c>
      <c r="K345" s="41"/>
      <c r="L345" s="42">
        <f t="shared" si="29"/>
        <v>0</v>
      </c>
      <c r="M345" s="42">
        <f t="shared" si="30"/>
        <v>0</v>
      </c>
      <c r="N345" s="42">
        <f t="shared" si="31"/>
        <v>0</v>
      </c>
      <c r="P345" s="7"/>
      <c r="Q345" s="64"/>
    </row>
    <row r="346" spans="2:17" ht="13.9">
      <c r="B346" s="43"/>
      <c r="C346" s="43"/>
      <c r="D346" s="43"/>
      <c r="E346" s="44"/>
      <c r="F346" s="45"/>
      <c r="G346" s="45"/>
      <c r="H346" s="41"/>
      <c r="I346" s="69"/>
      <c r="J346" s="42">
        <f t="shared" si="28"/>
        <v>0</v>
      </c>
      <c r="K346" s="41"/>
      <c r="L346" s="42">
        <f t="shared" si="29"/>
        <v>0</v>
      </c>
      <c r="M346" s="42">
        <f t="shared" si="30"/>
        <v>0</v>
      </c>
      <c r="N346" s="42">
        <f t="shared" si="31"/>
        <v>0</v>
      </c>
      <c r="P346" s="7"/>
      <c r="Q346" s="64"/>
    </row>
    <row r="347" spans="2:17" ht="13.9">
      <c r="B347" s="43"/>
      <c r="C347" s="43"/>
      <c r="D347" s="43"/>
      <c r="E347" s="44"/>
      <c r="F347" s="45"/>
      <c r="G347" s="45"/>
      <c r="H347" s="41"/>
      <c r="I347" s="69"/>
      <c r="J347" s="42">
        <f t="shared" si="28"/>
        <v>0</v>
      </c>
      <c r="K347" s="41"/>
      <c r="L347" s="42">
        <f t="shared" si="29"/>
        <v>0</v>
      </c>
      <c r="M347" s="42">
        <f t="shared" si="30"/>
        <v>0</v>
      </c>
      <c r="N347" s="42">
        <f t="shared" si="31"/>
        <v>0</v>
      </c>
      <c r="P347" s="7"/>
      <c r="Q347" s="64"/>
    </row>
    <row r="348" spans="2:17" ht="13.9">
      <c r="B348" s="43"/>
      <c r="C348" s="43"/>
      <c r="D348" s="43"/>
      <c r="E348" s="44"/>
      <c r="F348" s="45"/>
      <c r="G348" s="45"/>
      <c r="H348" s="41"/>
      <c r="I348" s="69"/>
      <c r="J348" s="42">
        <f t="shared" si="28"/>
        <v>0</v>
      </c>
      <c r="K348" s="41"/>
      <c r="L348" s="42">
        <f t="shared" si="29"/>
        <v>0</v>
      </c>
      <c r="M348" s="42">
        <f t="shared" si="30"/>
        <v>0</v>
      </c>
      <c r="N348" s="42">
        <f t="shared" si="31"/>
        <v>0</v>
      </c>
      <c r="P348" s="7"/>
      <c r="Q348" s="64"/>
    </row>
    <row r="349" spans="2:17" ht="13.9">
      <c r="B349" s="43"/>
      <c r="C349" s="43"/>
      <c r="D349" s="43"/>
      <c r="E349" s="44"/>
      <c r="F349" s="45"/>
      <c r="G349" s="45"/>
      <c r="H349" s="41"/>
      <c r="I349" s="69"/>
      <c r="J349" s="42">
        <f t="shared" si="28"/>
        <v>0</v>
      </c>
      <c r="K349" s="41"/>
      <c r="L349" s="42">
        <f t="shared" si="29"/>
        <v>0</v>
      </c>
      <c r="M349" s="42">
        <f t="shared" si="30"/>
        <v>0</v>
      </c>
      <c r="N349" s="42">
        <f t="shared" si="31"/>
        <v>0</v>
      </c>
      <c r="P349" s="7"/>
      <c r="Q349" s="64"/>
    </row>
    <row r="350" spans="2:17" ht="13.9">
      <c r="B350" s="43"/>
      <c r="C350" s="43"/>
      <c r="D350" s="43"/>
      <c r="E350" s="44"/>
      <c r="F350" s="45"/>
      <c r="G350" s="45"/>
      <c r="H350" s="41"/>
      <c r="I350" s="69"/>
      <c r="J350" s="42">
        <f t="shared" si="28"/>
        <v>0</v>
      </c>
      <c r="K350" s="41"/>
      <c r="L350" s="42">
        <f t="shared" si="29"/>
        <v>0</v>
      </c>
      <c r="M350" s="42">
        <f t="shared" si="30"/>
        <v>0</v>
      </c>
      <c r="N350" s="42">
        <f t="shared" si="31"/>
        <v>0</v>
      </c>
      <c r="P350" s="7"/>
      <c r="Q350" s="64"/>
    </row>
    <row r="351" spans="2:17" ht="13.9">
      <c r="B351" s="43"/>
      <c r="C351" s="43"/>
      <c r="D351" s="43"/>
      <c r="E351" s="44"/>
      <c r="F351" s="45"/>
      <c r="G351" s="45"/>
      <c r="H351" s="41"/>
      <c r="I351" s="69"/>
      <c r="J351" s="42">
        <f t="shared" si="28"/>
        <v>0</v>
      </c>
      <c r="K351" s="41"/>
      <c r="L351" s="42">
        <f t="shared" si="29"/>
        <v>0</v>
      </c>
      <c r="M351" s="42">
        <f t="shared" si="30"/>
        <v>0</v>
      </c>
      <c r="N351" s="42">
        <f t="shared" si="31"/>
        <v>0</v>
      </c>
      <c r="P351" s="7"/>
      <c r="Q351" s="64"/>
    </row>
    <row r="352" spans="2:17" ht="13.9">
      <c r="B352" s="43"/>
      <c r="C352" s="43"/>
      <c r="D352" s="43"/>
      <c r="E352" s="44"/>
      <c r="F352" s="45"/>
      <c r="G352" s="45"/>
      <c r="H352" s="41"/>
      <c r="I352" s="69"/>
      <c r="J352" s="42">
        <f t="shared" si="28"/>
        <v>0</v>
      </c>
      <c r="K352" s="41"/>
      <c r="L352" s="42">
        <f t="shared" si="29"/>
        <v>0</v>
      </c>
      <c r="M352" s="42">
        <f t="shared" si="30"/>
        <v>0</v>
      </c>
      <c r="N352" s="42">
        <f t="shared" si="31"/>
        <v>0</v>
      </c>
      <c r="P352" s="7"/>
      <c r="Q352" s="64"/>
    </row>
    <row r="353" spans="2:17" ht="13.9">
      <c r="B353" s="43"/>
      <c r="C353" s="43"/>
      <c r="D353" s="43"/>
      <c r="E353" s="44"/>
      <c r="F353" s="45"/>
      <c r="G353" s="45"/>
      <c r="H353" s="41"/>
      <c r="I353" s="69"/>
      <c r="J353" s="42">
        <f t="shared" si="28"/>
        <v>0</v>
      </c>
      <c r="K353" s="41"/>
      <c r="L353" s="42">
        <f t="shared" si="29"/>
        <v>0</v>
      </c>
      <c r="M353" s="42">
        <f t="shared" si="30"/>
        <v>0</v>
      </c>
      <c r="N353" s="42">
        <f t="shared" si="31"/>
        <v>0</v>
      </c>
      <c r="P353" s="7"/>
      <c r="Q353" s="64"/>
    </row>
    <row r="354" spans="2:17" ht="13.9">
      <c r="B354" s="43"/>
      <c r="C354" s="43"/>
      <c r="D354" s="43"/>
      <c r="E354" s="44"/>
      <c r="F354" s="45"/>
      <c r="G354" s="45"/>
      <c r="H354" s="41"/>
      <c r="I354" s="69"/>
      <c r="J354" s="42">
        <f t="shared" si="28"/>
        <v>0</v>
      </c>
      <c r="K354" s="41"/>
      <c r="L354" s="42">
        <f t="shared" si="29"/>
        <v>0</v>
      </c>
      <c r="M354" s="42">
        <f t="shared" si="30"/>
        <v>0</v>
      </c>
      <c r="N354" s="42">
        <f t="shared" si="31"/>
        <v>0</v>
      </c>
      <c r="P354" s="7"/>
      <c r="Q354" s="64"/>
    </row>
    <row r="355" spans="2:17" ht="13.9">
      <c r="B355" s="43"/>
      <c r="C355" s="43"/>
      <c r="D355" s="43"/>
      <c r="E355" s="44"/>
      <c r="F355" s="45"/>
      <c r="G355" s="45"/>
      <c r="H355" s="41"/>
      <c r="I355" s="69"/>
      <c r="J355" s="42">
        <f t="shared" si="28"/>
        <v>0</v>
      </c>
      <c r="K355" s="41"/>
      <c r="L355" s="42">
        <f t="shared" si="29"/>
        <v>0</v>
      </c>
      <c r="M355" s="42">
        <f t="shared" si="30"/>
        <v>0</v>
      </c>
      <c r="N355" s="42">
        <f t="shared" si="31"/>
        <v>0</v>
      </c>
      <c r="P355" s="7"/>
      <c r="Q355" s="64"/>
    </row>
    <row r="356" spans="2:17" ht="13.9">
      <c r="B356" s="43"/>
      <c r="C356" s="43"/>
      <c r="D356" s="43"/>
      <c r="E356" s="44"/>
      <c r="F356" s="45"/>
      <c r="G356" s="45"/>
      <c r="H356" s="41"/>
      <c r="I356" s="69"/>
      <c r="J356" s="42">
        <f t="shared" si="28"/>
        <v>0</v>
      </c>
      <c r="K356" s="41"/>
      <c r="L356" s="42">
        <f t="shared" si="29"/>
        <v>0</v>
      </c>
      <c r="M356" s="42">
        <f t="shared" si="30"/>
        <v>0</v>
      </c>
      <c r="N356" s="42">
        <f t="shared" si="31"/>
        <v>0</v>
      </c>
      <c r="P356" s="7"/>
      <c r="Q356" s="64"/>
    </row>
    <row r="357" spans="2:17" ht="13.9">
      <c r="B357" s="43"/>
      <c r="C357" s="43"/>
      <c r="D357" s="43"/>
      <c r="E357" s="44"/>
      <c r="F357" s="45"/>
      <c r="G357" s="45"/>
      <c r="H357" s="41"/>
      <c r="I357" s="69"/>
      <c r="J357" s="42">
        <f t="shared" si="28"/>
        <v>0</v>
      </c>
      <c r="K357" s="41"/>
      <c r="L357" s="42">
        <f t="shared" si="29"/>
        <v>0</v>
      </c>
      <c r="M357" s="42">
        <f t="shared" si="30"/>
        <v>0</v>
      </c>
      <c r="N357" s="42">
        <f t="shared" si="31"/>
        <v>0</v>
      </c>
      <c r="P357" s="7"/>
      <c r="Q357" s="64"/>
    </row>
    <row r="358" spans="2:17" ht="13.9">
      <c r="B358" s="43"/>
      <c r="C358" s="43"/>
      <c r="D358" s="43"/>
      <c r="E358" s="44"/>
      <c r="F358" s="45"/>
      <c r="G358" s="45"/>
      <c r="H358" s="41"/>
      <c r="I358" s="69"/>
      <c r="J358" s="42">
        <f t="shared" si="28"/>
        <v>0</v>
      </c>
      <c r="K358" s="41"/>
      <c r="L358" s="42">
        <f t="shared" si="29"/>
        <v>0</v>
      </c>
      <c r="M358" s="42">
        <f t="shared" si="30"/>
        <v>0</v>
      </c>
      <c r="N358" s="42">
        <f t="shared" si="31"/>
        <v>0</v>
      </c>
      <c r="P358" s="7"/>
      <c r="Q358" s="64"/>
    </row>
    <row r="359" spans="2:17" ht="13.9">
      <c r="B359" s="43"/>
      <c r="C359" s="43"/>
      <c r="D359" s="43"/>
      <c r="E359" s="44"/>
      <c r="F359" s="45"/>
      <c r="G359" s="45"/>
      <c r="H359" s="41"/>
      <c r="I359" s="69"/>
      <c r="J359" s="42">
        <f t="shared" si="28"/>
        <v>0</v>
      </c>
      <c r="K359" s="41"/>
      <c r="L359" s="42">
        <f t="shared" si="29"/>
        <v>0</v>
      </c>
      <c r="M359" s="42">
        <f t="shared" si="30"/>
        <v>0</v>
      </c>
      <c r="N359" s="42">
        <f t="shared" si="31"/>
        <v>0</v>
      </c>
      <c r="P359" s="7"/>
      <c r="Q359" s="64"/>
    </row>
    <row r="360" spans="2:17" ht="13.9">
      <c r="B360" s="43"/>
      <c r="C360" s="43"/>
      <c r="D360" s="43"/>
      <c r="E360" s="44"/>
      <c r="F360" s="45"/>
      <c r="G360" s="45"/>
      <c r="H360" s="41"/>
      <c r="I360" s="69"/>
      <c r="J360" s="42">
        <f t="shared" si="28"/>
        <v>0</v>
      </c>
      <c r="K360" s="41"/>
      <c r="L360" s="42">
        <f t="shared" si="29"/>
        <v>0</v>
      </c>
      <c r="M360" s="42">
        <f t="shared" si="30"/>
        <v>0</v>
      </c>
      <c r="N360" s="42">
        <f t="shared" si="31"/>
        <v>0</v>
      </c>
      <c r="P360" s="7"/>
      <c r="Q360" s="64"/>
    </row>
    <row r="361" spans="2:17" ht="13.9">
      <c r="B361" s="43"/>
      <c r="C361" s="43"/>
      <c r="D361" s="43"/>
      <c r="E361" s="44"/>
      <c r="F361" s="45"/>
      <c r="G361" s="45"/>
      <c r="H361" s="41"/>
      <c r="I361" s="69"/>
      <c r="J361" s="42">
        <f t="shared" si="28"/>
        <v>0</v>
      </c>
      <c r="K361" s="41"/>
      <c r="L361" s="42">
        <f t="shared" si="29"/>
        <v>0</v>
      </c>
      <c r="M361" s="42">
        <f t="shared" si="30"/>
        <v>0</v>
      </c>
      <c r="N361" s="42">
        <f t="shared" si="31"/>
        <v>0</v>
      </c>
      <c r="P361" s="7"/>
      <c r="Q361" s="64"/>
    </row>
    <row r="362" spans="2:17" ht="13.9">
      <c r="B362" s="43"/>
      <c r="C362" s="43"/>
      <c r="D362" s="43"/>
      <c r="E362" s="44"/>
      <c r="F362" s="45"/>
      <c r="G362" s="45"/>
      <c r="H362" s="41"/>
      <c r="I362" s="69"/>
      <c r="J362" s="42">
        <f t="shared" si="28"/>
        <v>0</v>
      </c>
      <c r="K362" s="41"/>
      <c r="L362" s="42">
        <f t="shared" si="29"/>
        <v>0</v>
      </c>
      <c r="M362" s="42">
        <f t="shared" si="30"/>
        <v>0</v>
      </c>
      <c r="N362" s="42">
        <f t="shared" si="31"/>
        <v>0</v>
      </c>
      <c r="P362" s="7"/>
      <c r="Q362" s="64"/>
    </row>
    <row r="363" spans="2:17" ht="13.9">
      <c r="B363" s="43"/>
      <c r="C363" s="43"/>
      <c r="D363" s="43"/>
      <c r="E363" s="44"/>
      <c r="F363" s="45"/>
      <c r="G363" s="45"/>
      <c r="H363" s="41"/>
      <c r="I363" s="69"/>
      <c r="J363" s="42">
        <f t="shared" si="28"/>
        <v>0</v>
      </c>
      <c r="K363" s="41"/>
      <c r="L363" s="42">
        <f t="shared" si="29"/>
        <v>0</v>
      </c>
      <c r="M363" s="42">
        <f t="shared" si="30"/>
        <v>0</v>
      </c>
      <c r="N363" s="42">
        <f t="shared" si="31"/>
        <v>0</v>
      </c>
      <c r="P363" s="7"/>
      <c r="Q363" s="64"/>
    </row>
    <row r="364" spans="2:17" ht="13.9">
      <c r="B364" s="43"/>
      <c r="C364" s="43"/>
      <c r="D364" s="43"/>
      <c r="E364" s="44"/>
      <c r="F364" s="45"/>
      <c r="G364" s="45"/>
      <c r="H364" s="41"/>
      <c r="I364" s="69"/>
      <c r="J364" s="42">
        <f t="shared" si="28"/>
        <v>0</v>
      </c>
      <c r="K364" s="41"/>
      <c r="L364" s="42">
        <f t="shared" si="29"/>
        <v>0</v>
      </c>
      <c r="M364" s="42">
        <f t="shared" si="30"/>
        <v>0</v>
      </c>
      <c r="N364" s="42">
        <f t="shared" si="31"/>
        <v>0</v>
      </c>
      <c r="P364" s="7"/>
      <c r="Q364" s="64"/>
    </row>
    <row r="365" spans="2:17" ht="13.9">
      <c r="B365" s="43"/>
      <c r="C365" s="43"/>
      <c r="D365" s="43"/>
      <c r="E365" s="44"/>
      <c r="F365" s="45"/>
      <c r="G365" s="45"/>
      <c r="H365" s="41"/>
      <c r="I365" s="69"/>
      <c r="J365" s="42">
        <f t="shared" si="28"/>
        <v>0</v>
      </c>
      <c r="K365" s="41"/>
      <c r="L365" s="42">
        <f t="shared" si="29"/>
        <v>0</v>
      </c>
      <c r="M365" s="42">
        <f t="shared" si="30"/>
        <v>0</v>
      </c>
      <c r="N365" s="42">
        <f t="shared" si="31"/>
        <v>0</v>
      </c>
      <c r="P365" s="7"/>
      <c r="Q365" s="64"/>
    </row>
    <row r="366" spans="2:17" ht="13.9">
      <c r="B366" s="43"/>
      <c r="C366" s="43"/>
      <c r="D366" s="43"/>
      <c r="E366" s="44"/>
      <c r="F366" s="45"/>
      <c r="G366" s="45"/>
      <c r="H366" s="41"/>
      <c r="I366" s="69"/>
      <c r="J366" s="42">
        <f t="shared" si="28"/>
        <v>0</v>
      </c>
      <c r="K366" s="41"/>
      <c r="L366" s="42">
        <f t="shared" si="29"/>
        <v>0</v>
      </c>
      <c r="M366" s="42">
        <f t="shared" si="30"/>
        <v>0</v>
      </c>
      <c r="N366" s="42">
        <f t="shared" si="31"/>
        <v>0</v>
      </c>
      <c r="P366" s="7"/>
      <c r="Q366" s="64"/>
    </row>
    <row r="367" spans="2:17" ht="13.9">
      <c r="B367" s="43"/>
      <c r="C367" s="43"/>
      <c r="D367" s="43"/>
      <c r="E367" s="44"/>
      <c r="F367" s="45"/>
      <c r="G367" s="45"/>
      <c r="H367" s="41"/>
      <c r="I367" s="69"/>
      <c r="J367" s="42">
        <f t="shared" si="28"/>
        <v>0</v>
      </c>
      <c r="K367" s="41"/>
      <c r="L367" s="42">
        <f t="shared" si="29"/>
        <v>0</v>
      </c>
      <c r="M367" s="42">
        <f t="shared" si="30"/>
        <v>0</v>
      </c>
      <c r="N367" s="42">
        <f t="shared" si="31"/>
        <v>0</v>
      </c>
      <c r="P367" s="7"/>
      <c r="Q367" s="64"/>
    </row>
    <row r="368" spans="2:17" ht="13.9">
      <c r="B368" s="43"/>
      <c r="C368" s="43"/>
      <c r="D368" s="43"/>
      <c r="E368" s="44"/>
      <c r="F368" s="45"/>
      <c r="G368" s="45"/>
      <c r="H368" s="41"/>
      <c r="I368" s="69"/>
      <c r="J368" s="42">
        <f t="shared" si="28"/>
        <v>0</v>
      </c>
      <c r="K368" s="41"/>
      <c r="L368" s="42">
        <f t="shared" si="29"/>
        <v>0</v>
      </c>
      <c r="M368" s="42">
        <f t="shared" si="30"/>
        <v>0</v>
      </c>
      <c r="N368" s="42">
        <f t="shared" si="31"/>
        <v>0</v>
      </c>
      <c r="P368" s="7"/>
      <c r="Q368" s="64"/>
    </row>
    <row r="369" spans="2:17" ht="13.9">
      <c r="B369" s="43"/>
      <c r="C369" s="43"/>
      <c r="D369" s="43"/>
      <c r="E369" s="44"/>
      <c r="F369" s="45"/>
      <c r="G369" s="45"/>
      <c r="H369" s="41"/>
      <c r="I369" s="69"/>
      <c r="J369" s="42">
        <f t="shared" si="28"/>
        <v>0</v>
      </c>
      <c r="K369" s="41"/>
      <c r="L369" s="42">
        <f t="shared" si="29"/>
        <v>0</v>
      </c>
      <c r="M369" s="42">
        <f t="shared" si="30"/>
        <v>0</v>
      </c>
      <c r="N369" s="42">
        <f t="shared" si="31"/>
        <v>0</v>
      </c>
      <c r="P369" s="7"/>
      <c r="Q369" s="64"/>
    </row>
    <row r="370" spans="2:17" ht="13.9">
      <c r="B370" s="43"/>
      <c r="C370" s="43"/>
      <c r="D370" s="43"/>
      <c r="E370" s="44"/>
      <c r="F370" s="45"/>
      <c r="G370" s="45"/>
      <c r="H370" s="41"/>
      <c r="I370" s="69"/>
      <c r="J370" s="42">
        <f t="shared" si="28"/>
        <v>0</v>
      </c>
      <c r="K370" s="41"/>
      <c r="L370" s="42">
        <f t="shared" si="29"/>
        <v>0</v>
      </c>
      <c r="M370" s="42">
        <f t="shared" si="30"/>
        <v>0</v>
      </c>
      <c r="N370" s="42">
        <f t="shared" si="31"/>
        <v>0</v>
      </c>
      <c r="P370" s="7"/>
      <c r="Q370" s="64"/>
    </row>
    <row r="371" spans="2:17" ht="13.9">
      <c r="B371" s="43"/>
      <c r="C371" s="43"/>
      <c r="D371" s="43"/>
      <c r="E371" s="44"/>
      <c r="F371" s="45"/>
      <c r="G371" s="45"/>
      <c r="H371" s="41"/>
      <c r="I371" s="69"/>
      <c r="J371" s="42">
        <f t="shared" si="28"/>
        <v>0</v>
      </c>
      <c r="K371" s="41"/>
      <c r="L371" s="42">
        <f t="shared" si="29"/>
        <v>0</v>
      </c>
      <c r="M371" s="42">
        <f t="shared" si="30"/>
        <v>0</v>
      </c>
      <c r="N371" s="42">
        <f t="shared" si="31"/>
        <v>0</v>
      </c>
      <c r="P371" s="7"/>
      <c r="Q371" s="64"/>
    </row>
    <row r="372" spans="2:17" ht="13.9">
      <c r="B372" s="43"/>
      <c r="C372" s="43"/>
      <c r="D372" s="43"/>
      <c r="E372" s="44"/>
      <c r="F372" s="45"/>
      <c r="G372" s="45"/>
      <c r="H372" s="41"/>
      <c r="I372" s="69"/>
      <c r="J372" s="42">
        <f t="shared" si="28"/>
        <v>0</v>
      </c>
      <c r="K372" s="41"/>
      <c r="L372" s="42">
        <f t="shared" si="29"/>
        <v>0</v>
      </c>
      <c r="M372" s="42">
        <f t="shared" si="30"/>
        <v>0</v>
      </c>
      <c r="N372" s="42">
        <f t="shared" si="31"/>
        <v>0</v>
      </c>
      <c r="P372" s="7"/>
      <c r="Q372" s="64"/>
    </row>
    <row r="373" spans="2:17" ht="13.9">
      <c r="B373" s="43"/>
      <c r="C373" s="43"/>
      <c r="D373" s="43"/>
      <c r="E373" s="44"/>
      <c r="F373" s="45"/>
      <c r="G373" s="45"/>
      <c r="H373" s="41"/>
      <c r="I373" s="69"/>
      <c r="J373" s="42">
        <f t="shared" si="28"/>
        <v>0</v>
      </c>
      <c r="K373" s="41"/>
      <c r="L373" s="42">
        <f t="shared" si="29"/>
        <v>0</v>
      </c>
      <c r="M373" s="42">
        <f t="shared" si="30"/>
        <v>0</v>
      </c>
      <c r="N373" s="42">
        <f t="shared" si="31"/>
        <v>0</v>
      </c>
      <c r="P373" s="7"/>
      <c r="Q373" s="64"/>
    </row>
    <row r="374" spans="2:17" ht="13.9">
      <c r="B374" s="43"/>
      <c r="C374" s="43"/>
      <c r="D374" s="43"/>
      <c r="E374" s="44"/>
      <c r="F374" s="45"/>
      <c r="G374" s="45"/>
      <c r="H374" s="41"/>
      <c r="I374" s="69"/>
      <c r="J374" s="42">
        <f t="shared" si="28"/>
        <v>0</v>
      </c>
      <c r="K374" s="41"/>
      <c r="L374" s="42">
        <f t="shared" si="29"/>
        <v>0</v>
      </c>
      <c r="M374" s="42">
        <f t="shared" si="30"/>
        <v>0</v>
      </c>
      <c r="N374" s="42">
        <f t="shared" si="31"/>
        <v>0</v>
      </c>
      <c r="P374" s="7"/>
      <c r="Q374" s="64"/>
    </row>
    <row r="375" spans="2:17" ht="13.9">
      <c r="B375" s="43"/>
      <c r="C375" s="43"/>
      <c r="D375" s="43"/>
      <c r="E375" s="44"/>
      <c r="F375" s="45"/>
      <c r="G375" s="45"/>
      <c r="H375" s="41"/>
      <c r="I375" s="69"/>
      <c r="J375" s="42">
        <f t="shared" si="28"/>
        <v>0</v>
      </c>
      <c r="K375" s="41"/>
      <c r="L375" s="42">
        <f t="shared" si="29"/>
        <v>0</v>
      </c>
      <c r="M375" s="42">
        <f t="shared" si="30"/>
        <v>0</v>
      </c>
      <c r="N375" s="42">
        <f t="shared" si="31"/>
        <v>0</v>
      </c>
      <c r="P375" s="7"/>
      <c r="Q375" s="64"/>
    </row>
    <row r="376" spans="2:17" ht="13.9">
      <c r="B376" s="43"/>
      <c r="C376" s="43"/>
      <c r="D376" s="43"/>
      <c r="E376" s="44"/>
      <c r="F376" s="45"/>
      <c r="G376" s="45"/>
      <c r="H376" s="41"/>
      <c r="I376" s="69"/>
      <c r="J376" s="42">
        <f t="shared" si="28"/>
        <v>0</v>
      </c>
      <c r="K376" s="41"/>
      <c r="L376" s="42">
        <f t="shared" si="29"/>
        <v>0</v>
      </c>
      <c r="M376" s="42">
        <f t="shared" si="30"/>
        <v>0</v>
      </c>
      <c r="N376" s="42">
        <f t="shared" si="31"/>
        <v>0</v>
      </c>
      <c r="P376" s="7"/>
      <c r="Q376" s="64"/>
    </row>
    <row r="377" spans="2:17" ht="13.9">
      <c r="B377" s="43"/>
      <c r="C377" s="43"/>
      <c r="D377" s="43"/>
      <c r="E377" s="44"/>
      <c r="F377" s="45"/>
      <c r="G377" s="45"/>
      <c r="H377" s="41"/>
      <c r="I377" s="69"/>
      <c r="J377" s="42">
        <f t="shared" si="28"/>
        <v>0</v>
      </c>
      <c r="K377" s="41"/>
      <c r="L377" s="42">
        <f t="shared" si="29"/>
        <v>0</v>
      </c>
      <c r="M377" s="42">
        <f t="shared" si="30"/>
        <v>0</v>
      </c>
      <c r="N377" s="42">
        <f t="shared" si="31"/>
        <v>0</v>
      </c>
      <c r="P377" s="7"/>
      <c r="Q377" s="64"/>
    </row>
    <row r="378" spans="2:17" ht="13.9">
      <c r="B378" s="43"/>
      <c r="C378" s="43"/>
      <c r="D378" s="43"/>
      <c r="E378" s="44"/>
      <c r="F378" s="45"/>
      <c r="G378" s="45"/>
      <c r="H378" s="41"/>
      <c r="I378" s="69"/>
      <c r="J378" s="42">
        <f t="shared" si="28"/>
        <v>0</v>
      </c>
      <c r="K378" s="41"/>
      <c r="L378" s="42">
        <f t="shared" si="29"/>
        <v>0</v>
      </c>
      <c r="M378" s="42">
        <f t="shared" si="30"/>
        <v>0</v>
      </c>
      <c r="N378" s="42">
        <f t="shared" si="31"/>
        <v>0</v>
      </c>
      <c r="P378" s="7"/>
      <c r="Q378" s="64"/>
    </row>
    <row r="379" spans="2:17" ht="13.9">
      <c r="B379" s="43"/>
      <c r="C379" s="43"/>
      <c r="D379" s="43"/>
      <c r="E379" s="44"/>
      <c r="F379" s="45"/>
      <c r="G379" s="45"/>
      <c r="H379" s="41"/>
      <c r="I379" s="69"/>
      <c r="J379" s="42">
        <f t="shared" si="28"/>
        <v>0</v>
      </c>
      <c r="K379" s="41"/>
      <c r="L379" s="42">
        <f t="shared" si="29"/>
        <v>0</v>
      </c>
      <c r="M379" s="42">
        <f t="shared" si="30"/>
        <v>0</v>
      </c>
      <c r="N379" s="42">
        <f t="shared" si="31"/>
        <v>0</v>
      </c>
      <c r="P379" s="7"/>
      <c r="Q379" s="64"/>
    </row>
    <row r="380" spans="2:17" ht="13.9">
      <c r="B380" s="43"/>
      <c r="C380" s="43"/>
      <c r="D380" s="43"/>
      <c r="E380" s="44"/>
      <c r="F380" s="45"/>
      <c r="G380" s="45"/>
      <c r="H380" s="41"/>
      <c r="I380" s="69"/>
      <c r="J380" s="42">
        <f t="shared" si="28"/>
        <v>0</v>
      </c>
      <c r="K380" s="41"/>
      <c r="L380" s="42">
        <f t="shared" si="29"/>
        <v>0</v>
      </c>
      <c r="M380" s="42">
        <f t="shared" si="30"/>
        <v>0</v>
      </c>
      <c r="N380" s="42">
        <f t="shared" si="31"/>
        <v>0</v>
      </c>
      <c r="P380" s="7"/>
      <c r="Q380" s="64"/>
    </row>
    <row r="381" spans="2:17" ht="13.9">
      <c r="B381" s="43"/>
      <c r="C381" s="43"/>
      <c r="D381" s="43"/>
      <c r="E381" s="44"/>
      <c r="F381" s="45"/>
      <c r="G381" s="45"/>
      <c r="H381" s="41"/>
      <c r="I381" s="69"/>
      <c r="J381" s="42">
        <f t="shared" si="28"/>
        <v>0</v>
      </c>
      <c r="K381" s="41"/>
      <c r="L381" s="42">
        <f t="shared" si="29"/>
        <v>0</v>
      </c>
      <c r="M381" s="42">
        <f t="shared" si="30"/>
        <v>0</v>
      </c>
      <c r="N381" s="42">
        <f t="shared" si="31"/>
        <v>0</v>
      </c>
      <c r="P381" s="7"/>
      <c r="Q381" s="64"/>
    </row>
    <row r="382" spans="2:17" ht="13.9">
      <c r="B382" s="43"/>
      <c r="C382" s="43"/>
      <c r="D382" s="43"/>
      <c r="E382" s="44"/>
      <c r="F382" s="45"/>
      <c r="G382" s="45"/>
      <c r="H382" s="41"/>
      <c r="I382" s="69"/>
      <c r="J382" s="42">
        <f t="shared" si="28"/>
        <v>0</v>
      </c>
      <c r="K382" s="41"/>
      <c r="L382" s="42">
        <f t="shared" si="29"/>
        <v>0</v>
      </c>
      <c r="M382" s="42">
        <f t="shared" si="30"/>
        <v>0</v>
      </c>
      <c r="N382" s="42">
        <f t="shared" si="31"/>
        <v>0</v>
      </c>
      <c r="P382" s="7"/>
      <c r="Q382" s="64"/>
    </row>
    <row r="383" spans="2:17" ht="13.9">
      <c r="B383" s="43"/>
      <c r="C383" s="43"/>
      <c r="D383" s="43"/>
      <c r="E383" s="44"/>
      <c r="F383" s="45"/>
      <c r="G383" s="45"/>
      <c r="H383" s="41"/>
      <c r="I383" s="69"/>
      <c r="J383" s="42">
        <f t="shared" si="28"/>
        <v>0</v>
      </c>
      <c r="K383" s="41"/>
      <c r="L383" s="42">
        <f t="shared" si="29"/>
        <v>0</v>
      </c>
      <c r="M383" s="42">
        <f t="shared" si="30"/>
        <v>0</v>
      </c>
      <c r="N383" s="42">
        <f t="shared" si="31"/>
        <v>0</v>
      </c>
      <c r="P383" s="7"/>
      <c r="Q383" s="64"/>
    </row>
    <row r="384" spans="2:17" ht="13.9">
      <c r="B384" s="43"/>
      <c r="C384" s="43"/>
      <c r="D384" s="43"/>
      <c r="E384" s="44"/>
      <c r="F384" s="45"/>
      <c r="G384" s="45"/>
      <c r="H384" s="41"/>
      <c r="I384" s="69"/>
      <c r="J384" s="42">
        <f t="shared" si="28"/>
        <v>0</v>
      </c>
      <c r="K384" s="41"/>
      <c r="L384" s="42">
        <f t="shared" si="29"/>
        <v>0</v>
      </c>
      <c r="M384" s="42">
        <f t="shared" si="30"/>
        <v>0</v>
      </c>
      <c r="N384" s="42">
        <f t="shared" si="31"/>
        <v>0</v>
      </c>
      <c r="P384" s="7"/>
      <c r="Q384" s="64"/>
    </row>
    <row r="385" spans="2:17" ht="13.9">
      <c r="B385" s="43"/>
      <c r="C385" s="43"/>
      <c r="D385" s="43"/>
      <c r="E385" s="44"/>
      <c r="F385" s="45"/>
      <c r="G385" s="45"/>
      <c r="H385" s="41"/>
      <c r="I385" s="69"/>
      <c r="J385" s="42">
        <f t="shared" si="28"/>
        <v>0</v>
      </c>
      <c r="K385" s="41"/>
      <c r="L385" s="42">
        <f t="shared" si="29"/>
        <v>0</v>
      </c>
      <c r="M385" s="42">
        <f t="shared" si="30"/>
        <v>0</v>
      </c>
      <c r="N385" s="42">
        <f t="shared" si="31"/>
        <v>0</v>
      </c>
      <c r="P385" s="7"/>
      <c r="Q385" s="64"/>
    </row>
    <row r="386" spans="2:17" ht="13.9">
      <c r="B386" s="43"/>
      <c r="C386" s="43"/>
      <c r="D386" s="43"/>
      <c r="E386" s="44"/>
      <c r="F386" s="45"/>
      <c r="G386" s="45"/>
      <c r="H386" s="41"/>
      <c r="I386" s="69"/>
      <c r="J386" s="42">
        <f t="shared" si="28"/>
        <v>0</v>
      </c>
      <c r="K386" s="41"/>
      <c r="L386" s="42">
        <f t="shared" si="29"/>
        <v>0</v>
      </c>
      <c r="M386" s="42">
        <f t="shared" si="30"/>
        <v>0</v>
      </c>
      <c r="N386" s="42">
        <f t="shared" si="31"/>
        <v>0</v>
      </c>
      <c r="P386" s="7"/>
      <c r="Q386" s="64"/>
    </row>
    <row r="387" spans="2:17" ht="13.9">
      <c r="B387" s="43"/>
      <c r="C387" s="43"/>
      <c r="D387" s="43"/>
      <c r="E387" s="44"/>
      <c r="F387" s="45"/>
      <c r="G387" s="45"/>
      <c r="H387" s="41"/>
      <c r="I387" s="69"/>
      <c r="J387" s="42">
        <f t="shared" si="28"/>
        <v>0</v>
      </c>
      <c r="K387" s="41"/>
      <c r="L387" s="42">
        <f t="shared" si="29"/>
        <v>0</v>
      </c>
      <c r="M387" s="42">
        <f t="shared" si="30"/>
        <v>0</v>
      </c>
      <c r="N387" s="42">
        <f t="shared" si="31"/>
        <v>0</v>
      </c>
      <c r="P387" s="7"/>
      <c r="Q387" s="64"/>
    </row>
    <row r="388" spans="2:17" ht="13.9">
      <c r="B388" s="43"/>
      <c r="C388" s="43"/>
      <c r="D388" s="43"/>
      <c r="E388" s="44"/>
      <c r="F388" s="45"/>
      <c r="G388" s="45"/>
      <c r="H388" s="41"/>
      <c r="I388" s="69"/>
      <c r="J388" s="42">
        <f t="shared" si="28"/>
        <v>0</v>
      </c>
      <c r="K388" s="41"/>
      <c r="L388" s="42">
        <f t="shared" si="29"/>
        <v>0</v>
      </c>
      <c r="M388" s="42">
        <f t="shared" si="30"/>
        <v>0</v>
      </c>
      <c r="N388" s="42">
        <f t="shared" si="31"/>
        <v>0</v>
      </c>
      <c r="P388" s="7"/>
      <c r="Q388" s="64"/>
    </row>
    <row r="389" spans="2:17" ht="13.9">
      <c r="B389" s="43"/>
      <c r="C389" s="43"/>
      <c r="D389" s="43"/>
      <c r="E389" s="44"/>
      <c r="F389" s="45"/>
      <c r="G389" s="45"/>
      <c r="H389" s="41"/>
      <c r="I389" s="69"/>
      <c r="J389" s="42">
        <f t="shared" si="28"/>
        <v>0</v>
      </c>
      <c r="K389" s="41"/>
      <c r="L389" s="42">
        <f t="shared" si="29"/>
        <v>0</v>
      </c>
      <c r="M389" s="42">
        <f t="shared" si="30"/>
        <v>0</v>
      </c>
      <c r="N389" s="42">
        <f t="shared" si="31"/>
        <v>0</v>
      </c>
      <c r="P389" s="7"/>
      <c r="Q389" s="64"/>
    </row>
    <row r="390" spans="2:17" ht="13.9">
      <c r="B390" s="43"/>
      <c r="C390" s="43"/>
      <c r="D390" s="43"/>
      <c r="E390" s="44"/>
      <c r="F390" s="45"/>
      <c r="G390" s="45"/>
      <c r="H390" s="41"/>
      <c r="I390" s="69"/>
      <c r="J390" s="42">
        <f t="shared" si="28"/>
        <v>0</v>
      </c>
      <c r="K390" s="41"/>
      <c r="L390" s="42">
        <f t="shared" si="29"/>
        <v>0</v>
      </c>
      <c r="M390" s="42">
        <f t="shared" si="30"/>
        <v>0</v>
      </c>
      <c r="N390" s="42">
        <f t="shared" si="31"/>
        <v>0</v>
      </c>
      <c r="P390" s="7"/>
      <c r="Q390" s="64"/>
    </row>
    <row r="391" spans="2:17" ht="13.9">
      <c r="B391" s="43"/>
      <c r="C391" s="43"/>
      <c r="D391" s="43"/>
      <c r="E391" s="44"/>
      <c r="F391" s="45"/>
      <c r="G391" s="45"/>
      <c r="H391" s="41"/>
      <c r="I391" s="69"/>
      <c r="J391" s="42">
        <f t="shared" si="28"/>
        <v>0</v>
      </c>
      <c r="K391" s="41"/>
      <c r="L391" s="42">
        <f t="shared" si="29"/>
        <v>0</v>
      </c>
      <c r="M391" s="42">
        <f t="shared" si="30"/>
        <v>0</v>
      </c>
      <c r="N391" s="42">
        <f t="shared" si="31"/>
        <v>0</v>
      </c>
      <c r="P391" s="7"/>
      <c r="Q391" s="64"/>
    </row>
    <row r="392" spans="2:17" ht="13.9">
      <c r="B392" s="43"/>
      <c r="C392" s="43"/>
      <c r="D392" s="43"/>
      <c r="E392" s="44"/>
      <c r="F392" s="45"/>
      <c r="G392" s="45"/>
      <c r="H392" s="41"/>
      <c r="I392" s="69"/>
      <c r="J392" s="42">
        <f t="shared" si="28"/>
        <v>0</v>
      </c>
      <c r="K392" s="41"/>
      <c r="L392" s="42">
        <f t="shared" si="29"/>
        <v>0</v>
      </c>
      <c r="M392" s="42">
        <f t="shared" si="30"/>
        <v>0</v>
      </c>
      <c r="N392" s="42">
        <f t="shared" si="31"/>
        <v>0</v>
      </c>
      <c r="P392" s="7"/>
      <c r="Q392" s="64"/>
    </row>
    <row r="393" spans="2:17" ht="13.9">
      <c r="B393" s="43"/>
      <c r="C393" s="43"/>
      <c r="D393" s="43"/>
      <c r="E393" s="44"/>
      <c r="F393" s="45"/>
      <c r="G393" s="45"/>
      <c r="H393" s="41"/>
      <c r="I393" s="69"/>
      <c r="J393" s="42">
        <f t="shared" si="28"/>
        <v>0</v>
      </c>
      <c r="K393" s="41"/>
      <c r="L393" s="42">
        <f t="shared" si="29"/>
        <v>0</v>
      </c>
      <c r="M393" s="42">
        <f t="shared" si="30"/>
        <v>0</v>
      </c>
      <c r="N393" s="42">
        <f t="shared" si="31"/>
        <v>0</v>
      </c>
      <c r="P393" s="7"/>
      <c r="Q393" s="64"/>
    </row>
    <row r="394" spans="2:17" ht="13.9">
      <c r="B394" s="43"/>
      <c r="C394" s="43"/>
      <c r="D394" s="43"/>
      <c r="E394" s="44"/>
      <c r="F394" s="45"/>
      <c r="G394" s="45"/>
      <c r="H394" s="41"/>
      <c r="I394" s="69"/>
      <c r="J394" s="42">
        <f t="shared" si="28"/>
        <v>0</v>
      </c>
      <c r="K394" s="41"/>
      <c r="L394" s="42">
        <f t="shared" si="29"/>
        <v>0</v>
      </c>
      <c r="M394" s="42">
        <f t="shared" si="30"/>
        <v>0</v>
      </c>
      <c r="N394" s="42">
        <f t="shared" si="31"/>
        <v>0</v>
      </c>
      <c r="P394" s="7"/>
      <c r="Q394" s="64"/>
    </row>
    <row r="395" spans="2:17" ht="13.9">
      <c r="B395" s="43"/>
      <c r="C395" s="43"/>
      <c r="D395" s="43"/>
      <c r="E395" s="44"/>
      <c r="F395" s="45"/>
      <c r="G395" s="45"/>
      <c r="H395" s="41"/>
      <c r="I395" s="69"/>
      <c r="J395" s="42">
        <f t="shared" si="28"/>
        <v>0</v>
      </c>
      <c r="K395" s="41"/>
      <c r="L395" s="42">
        <f t="shared" si="29"/>
        <v>0</v>
      </c>
      <c r="M395" s="42">
        <f t="shared" si="30"/>
        <v>0</v>
      </c>
      <c r="N395" s="42">
        <f t="shared" si="31"/>
        <v>0</v>
      </c>
      <c r="P395" s="7"/>
      <c r="Q395" s="64"/>
    </row>
    <row r="396" spans="2:17" ht="13.9">
      <c r="B396" s="43"/>
      <c r="C396" s="43"/>
      <c r="D396" s="43"/>
      <c r="E396" s="44"/>
      <c r="F396" s="45"/>
      <c r="G396" s="45"/>
      <c r="H396" s="41"/>
      <c r="I396" s="69"/>
      <c r="J396" s="42">
        <f t="shared" si="28"/>
        <v>0</v>
      </c>
      <c r="K396" s="41"/>
      <c r="L396" s="42">
        <f t="shared" si="29"/>
        <v>0</v>
      </c>
      <c r="M396" s="42">
        <f t="shared" si="30"/>
        <v>0</v>
      </c>
      <c r="N396" s="42">
        <f t="shared" si="31"/>
        <v>0</v>
      </c>
      <c r="P396" s="7"/>
      <c r="Q396" s="64"/>
    </row>
    <row r="397" spans="2:17" ht="13.9">
      <c r="B397" s="43"/>
      <c r="C397" s="43"/>
      <c r="D397" s="43"/>
      <c r="E397" s="44"/>
      <c r="F397" s="45"/>
      <c r="G397" s="45"/>
      <c r="H397" s="41"/>
      <c r="I397" s="69"/>
      <c r="J397" s="42">
        <f t="shared" si="28"/>
        <v>0</v>
      </c>
      <c r="K397" s="41"/>
      <c r="L397" s="42">
        <f t="shared" si="29"/>
        <v>0</v>
      </c>
      <c r="M397" s="42">
        <f t="shared" si="30"/>
        <v>0</v>
      </c>
      <c r="N397" s="42">
        <f t="shared" si="31"/>
        <v>0</v>
      </c>
      <c r="P397" s="7"/>
      <c r="Q397" s="64"/>
    </row>
    <row r="398" spans="2:17" ht="13.9">
      <c r="B398" s="43"/>
      <c r="C398" s="43"/>
      <c r="D398" s="43"/>
      <c r="E398" s="44"/>
      <c r="F398" s="45"/>
      <c r="G398" s="45"/>
      <c r="H398" s="41"/>
      <c r="I398" s="69"/>
      <c r="J398" s="42">
        <f t="shared" ref="J398:J417" si="32">+H398+(H398*I398)</f>
        <v>0</v>
      </c>
      <c r="K398" s="41"/>
      <c r="L398" s="42">
        <f t="shared" ref="L398:L417" si="33">+H398*K398</f>
        <v>0</v>
      </c>
      <c r="M398" s="42">
        <f t="shared" ref="M398:M417" si="34">I398*H398*K398</f>
        <v>0</v>
      </c>
      <c r="N398" s="42">
        <f t="shared" ref="N398:N417" si="35">+J398*K398</f>
        <v>0</v>
      </c>
      <c r="P398" s="7"/>
      <c r="Q398" s="64"/>
    </row>
    <row r="399" spans="2:17" ht="13.9">
      <c r="B399" s="43"/>
      <c r="C399" s="43"/>
      <c r="D399" s="43"/>
      <c r="E399" s="44"/>
      <c r="F399" s="45"/>
      <c r="G399" s="45"/>
      <c r="H399" s="41"/>
      <c r="I399" s="69"/>
      <c r="J399" s="42">
        <f t="shared" si="32"/>
        <v>0</v>
      </c>
      <c r="K399" s="41"/>
      <c r="L399" s="42">
        <f t="shared" si="33"/>
        <v>0</v>
      </c>
      <c r="M399" s="42">
        <f t="shared" si="34"/>
        <v>0</v>
      </c>
      <c r="N399" s="42">
        <f t="shared" si="35"/>
        <v>0</v>
      </c>
      <c r="P399" s="7"/>
      <c r="Q399" s="64"/>
    </row>
    <row r="400" spans="2:17" ht="13.9">
      <c r="B400" s="43"/>
      <c r="C400" s="43"/>
      <c r="D400" s="43"/>
      <c r="E400" s="44"/>
      <c r="F400" s="45"/>
      <c r="G400" s="45"/>
      <c r="H400" s="41"/>
      <c r="I400" s="69"/>
      <c r="J400" s="42">
        <f t="shared" si="32"/>
        <v>0</v>
      </c>
      <c r="K400" s="41"/>
      <c r="L400" s="42">
        <f t="shared" si="33"/>
        <v>0</v>
      </c>
      <c r="M400" s="42">
        <f t="shared" si="34"/>
        <v>0</v>
      </c>
      <c r="N400" s="42">
        <f t="shared" si="35"/>
        <v>0</v>
      </c>
      <c r="P400" s="7"/>
      <c r="Q400" s="64"/>
    </row>
    <row r="401" spans="2:17" ht="13.9">
      <c r="B401" s="43"/>
      <c r="C401" s="43"/>
      <c r="D401" s="43"/>
      <c r="E401" s="44"/>
      <c r="F401" s="45"/>
      <c r="G401" s="45"/>
      <c r="H401" s="41"/>
      <c r="I401" s="69"/>
      <c r="J401" s="42">
        <f t="shared" si="32"/>
        <v>0</v>
      </c>
      <c r="K401" s="41"/>
      <c r="L401" s="42">
        <f t="shared" si="33"/>
        <v>0</v>
      </c>
      <c r="M401" s="42">
        <f t="shared" si="34"/>
        <v>0</v>
      </c>
      <c r="N401" s="42">
        <f t="shared" si="35"/>
        <v>0</v>
      </c>
      <c r="P401" s="7"/>
      <c r="Q401" s="64"/>
    </row>
    <row r="402" spans="2:17" ht="13.9">
      <c r="B402" s="43"/>
      <c r="C402" s="43"/>
      <c r="D402" s="43"/>
      <c r="E402" s="44"/>
      <c r="F402" s="45"/>
      <c r="G402" s="45"/>
      <c r="H402" s="41"/>
      <c r="I402" s="69"/>
      <c r="J402" s="42">
        <f t="shared" si="32"/>
        <v>0</v>
      </c>
      <c r="K402" s="41"/>
      <c r="L402" s="42">
        <f t="shared" si="33"/>
        <v>0</v>
      </c>
      <c r="M402" s="42">
        <f t="shared" si="34"/>
        <v>0</v>
      </c>
      <c r="N402" s="42">
        <f t="shared" si="35"/>
        <v>0</v>
      </c>
      <c r="P402" s="7"/>
      <c r="Q402" s="64"/>
    </row>
    <row r="403" spans="2:17" ht="13.9">
      <c r="B403" s="43"/>
      <c r="C403" s="43"/>
      <c r="D403" s="43"/>
      <c r="E403" s="44"/>
      <c r="F403" s="45"/>
      <c r="G403" s="45"/>
      <c r="H403" s="41"/>
      <c r="I403" s="69"/>
      <c r="J403" s="42">
        <f t="shared" si="32"/>
        <v>0</v>
      </c>
      <c r="K403" s="41"/>
      <c r="L403" s="42">
        <f t="shared" si="33"/>
        <v>0</v>
      </c>
      <c r="M403" s="42">
        <f t="shared" si="34"/>
        <v>0</v>
      </c>
      <c r="N403" s="42">
        <f t="shared" si="35"/>
        <v>0</v>
      </c>
      <c r="P403" s="7"/>
      <c r="Q403" s="64"/>
    </row>
    <row r="404" spans="2:17" ht="13.9">
      <c r="B404" s="43"/>
      <c r="C404" s="43"/>
      <c r="D404" s="43"/>
      <c r="E404" s="44"/>
      <c r="F404" s="45"/>
      <c r="G404" s="45"/>
      <c r="H404" s="41"/>
      <c r="I404" s="69"/>
      <c r="J404" s="42">
        <f t="shared" si="32"/>
        <v>0</v>
      </c>
      <c r="K404" s="41"/>
      <c r="L404" s="42">
        <f t="shared" si="33"/>
        <v>0</v>
      </c>
      <c r="M404" s="42">
        <f t="shared" si="34"/>
        <v>0</v>
      </c>
      <c r="N404" s="42">
        <f t="shared" si="35"/>
        <v>0</v>
      </c>
      <c r="P404" s="7"/>
      <c r="Q404" s="64"/>
    </row>
    <row r="405" spans="2:17" ht="13.9">
      <c r="B405" s="43"/>
      <c r="C405" s="43"/>
      <c r="D405" s="43"/>
      <c r="E405" s="44"/>
      <c r="F405" s="45"/>
      <c r="G405" s="45"/>
      <c r="H405" s="41"/>
      <c r="I405" s="69"/>
      <c r="J405" s="42">
        <f t="shared" si="32"/>
        <v>0</v>
      </c>
      <c r="K405" s="41"/>
      <c r="L405" s="42">
        <f t="shared" si="33"/>
        <v>0</v>
      </c>
      <c r="M405" s="42">
        <f t="shared" si="34"/>
        <v>0</v>
      </c>
      <c r="N405" s="42">
        <f t="shared" si="35"/>
        <v>0</v>
      </c>
      <c r="P405" s="7"/>
      <c r="Q405" s="64"/>
    </row>
    <row r="406" spans="2:17" ht="13.9">
      <c r="B406" s="43"/>
      <c r="C406" s="43"/>
      <c r="D406" s="43"/>
      <c r="E406" s="44"/>
      <c r="F406" s="45"/>
      <c r="G406" s="45"/>
      <c r="H406" s="41"/>
      <c r="I406" s="69"/>
      <c r="J406" s="42">
        <f t="shared" si="32"/>
        <v>0</v>
      </c>
      <c r="K406" s="41"/>
      <c r="L406" s="42">
        <f t="shared" si="33"/>
        <v>0</v>
      </c>
      <c r="M406" s="42">
        <f t="shared" si="34"/>
        <v>0</v>
      </c>
      <c r="N406" s="42">
        <f t="shared" si="35"/>
        <v>0</v>
      </c>
      <c r="P406" s="7"/>
      <c r="Q406" s="64"/>
    </row>
    <row r="407" spans="2:17" ht="13.9">
      <c r="B407" s="43"/>
      <c r="C407" s="43"/>
      <c r="D407" s="43"/>
      <c r="E407" s="44"/>
      <c r="F407" s="45"/>
      <c r="G407" s="45"/>
      <c r="H407" s="41"/>
      <c r="I407" s="69"/>
      <c r="J407" s="42">
        <f t="shared" si="32"/>
        <v>0</v>
      </c>
      <c r="K407" s="41"/>
      <c r="L407" s="42">
        <f t="shared" si="33"/>
        <v>0</v>
      </c>
      <c r="M407" s="42">
        <f t="shared" si="34"/>
        <v>0</v>
      </c>
      <c r="N407" s="42">
        <f t="shared" si="35"/>
        <v>0</v>
      </c>
      <c r="P407" s="7"/>
      <c r="Q407" s="64"/>
    </row>
    <row r="408" spans="2:17" ht="13.9">
      <c r="B408" s="43"/>
      <c r="C408" s="43"/>
      <c r="D408" s="43"/>
      <c r="E408" s="44"/>
      <c r="F408" s="45"/>
      <c r="G408" s="45"/>
      <c r="H408" s="41"/>
      <c r="I408" s="69"/>
      <c r="J408" s="42">
        <f t="shared" si="32"/>
        <v>0</v>
      </c>
      <c r="K408" s="41"/>
      <c r="L408" s="42">
        <f t="shared" si="33"/>
        <v>0</v>
      </c>
      <c r="M408" s="42">
        <f t="shared" si="34"/>
        <v>0</v>
      </c>
      <c r="N408" s="42">
        <f t="shared" si="35"/>
        <v>0</v>
      </c>
      <c r="P408" s="7"/>
      <c r="Q408" s="64"/>
    </row>
    <row r="409" spans="2:17" ht="13.9">
      <c r="B409" s="43"/>
      <c r="C409" s="43"/>
      <c r="D409" s="43"/>
      <c r="E409" s="44"/>
      <c r="F409" s="45"/>
      <c r="G409" s="45"/>
      <c r="H409" s="41"/>
      <c r="I409" s="69"/>
      <c r="J409" s="42">
        <f t="shared" si="32"/>
        <v>0</v>
      </c>
      <c r="K409" s="41"/>
      <c r="L409" s="42">
        <f t="shared" si="33"/>
        <v>0</v>
      </c>
      <c r="M409" s="42">
        <f t="shared" si="34"/>
        <v>0</v>
      </c>
      <c r="N409" s="42">
        <f t="shared" si="35"/>
        <v>0</v>
      </c>
      <c r="P409" s="7"/>
      <c r="Q409" s="64"/>
    </row>
    <row r="410" spans="2:17" ht="13.9">
      <c r="B410" s="43"/>
      <c r="C410" s="43"/>
      <c r="D410" s="43"/>
      <c r="E410" s="44"/>
      <c r="F410" s="45"/>
      <c r="G410" s="45"/>
      <c r="H410" s="41"/>
      <c r="I410" s="69"/>
      <c r="J410" s="42">
        <f t="shared" si="32"/>
        <v>0</v>
      </c>
      <c r="K410" s="41"/>
      <c r="L410" s="42">
        <f t="shared" si="33"/>
        <v>0</v>
      </c>
      <c r="M410" s="42">
        <f t="shared" si="34"/>
        <v>0</v>
      </c>
      <c r="N410" s="42">
        <f t="shared" si="35"/>
        <v>0</v>
      </c>
      <c r="P410" s="7"/>
      <c r="Q410" s="64"/>
    </row>
    <row r="411" spans="2:17" ht="13.9">
      <c r="B411" s="43"/>
      <c r="C411" s="43"/>
      <c r="D411" s="43"/>
      <c r="E411" s="44"/>
      <c r="F411" s="45"/>
      <c r="G411" s="45"/>
      <c r="H411" s="41"/>
      <c r="I411" s="69"/>
      <c r="J411" s="42">
        <f t="shared" si="32"/>
        <v>0</v>
      </c>
      <c r="K411" s="41"/>
      <c r="L411" s="42">
        <f t="shared" si="33"/>
        <v>0</v>
      </c>
      <c r="M411" s="42">
        <f t="shared" si="34"/>
        <v>0</v>
      </c>
      <c r="N411" s="42">
        <f t="shared" si="35"/>
        <v>0</v>
      </c>
      <c r="P411" s="7"/>
      <c r="Q411" s="64"/>
    </row>
    <row r="412" spans="2:17" ht="13.9">
      <c r="B412" s="43"/>
      <c r="C412" s="43"/>
      <c r="D412" s="43"/>
      <c r="E412" s="44"/>
      <c r="F412" s="45"/>
      <c r="G412" s="45"/>
      <c r="H412" s="41"/>
      <c r="I412" s="69"/>
      <c r="J412" s="42">
        <f t="shared" si="32"/>
        <v>0</v>
      </c>
      <c r="K412" s="41"/>
      <c r="L412" s="42">
        <f t="shared" si="33"/>
        <v>0</v>
      </c>
      <c r="M412" s="42">
        <f t="shared" si="34"/>
        <v>0</v>
      </c>
      <c r="N412" s="42">
        <f t="shared" si="35"/>
        <v>0</v>
      </c>
      <c r="P412" s="7"/>
      <c r="Q412" s="64"/>
    </row>
    <row r="413" spans="2:17" ht="13.9">
      <c r="B413" s="43"/>
      <c r="C413" s="43"/>
      <c r="D413" s="43"/>
      <c r="E413" s="44"/>
      <c r="F413" s="45"/>
      <c r="G413" s="45"/>
      <c r="H413" s="41"/>
      <c r="I413" s="69"/>
      <c r="J413" s="42">
        <f t="shared" si="32"/>
        <v>0</v>
      </c>
      <c r="K413" s="41"/>
      <c r="L413" s="42">
        <f t="shared" si="33"/>
        <v>0</v>
      </c>
      <c r="M413" s="42">
        <f t="shared" si="34"/>
        <v>0</v>
      </c>
      <c r="N413" s="42">
        <f t="shared" si="35"/>
        <v>0</v>
      </c>
      <c r="P413" s="7"/>
      <c r="Q413" s="64"/>
    </row>
    <row r="414" spans="2:17" ht="13.9">
      <c r="B414" s="43"/>
      <c r="C414" s="43"/>
      <c r="D414" s="43"/>
      <c r="E414" s="44"/>
      <c r="F414" s="45"/>
      <c r="G414" s="45"/>
      <c r="H414" s="41"/>
      <c r="I414" s="69"/>
      <c r="J414" s="42">
        <f t="shared" si="32"/>
        <v>0</v>
      </c>
      <c r="K414" s="41"/>
      <c r="L414" s="42">
        <f t="shared" si="33"/>
        <v>0</v>
      </c>
      <c r="M414" s="42">
        <f t="shared" si="34"/>
        <v>0</v>
      </c>
      <c r="N414" s="42">
        <f t="shared" si="35"/>
        <v>0</v>
      </c>
      <c r="P414" s="7"/>
      <c r="Q414" s="64"/>
    </row>
    <row r="415" spans="2:17" ht="13.9">
      <c r="B415" s="43"/>
      <c r="C415" s="43"/>
      <c r="D415" s="43"/>
      <c r="E415" s="44"/>
      <c r="F415" s="45"/>
      <c r="G415" s="45"/>
      <c r="H415" s="41"/>
      <c r="I415" s="69"/>
      <c r="J415" s="42">
        <f t="shared" si="32"/>
        <v>0</v>
      </c>
      <c r="K415" s="41"/>
      <c r="L415" s="42">
        <f t="shared" si="33"/>
        <v>0</v>
      </c>
      <c r="M415" s="42">
        <f t="shared" si="34"/>
        <v>0</v>
      </c>
      <c r="N415" s="42">
        <f t="shared" si="35"/>
        <v>0</v>
      </c>
      <c r="P415" s="7"/>
      <c r="Q415" s="64"/>
    </row>
    <row r="416" spans="2:17" ht="13.9">
      <c r="B416" s="43"/>
      <c r="C416" s="43"/>
      <c r="D416" s="43"/>
      <c r="E416" s="44"/>
      <c r="F416" s="45"/>
      <c r="G416" s="45"/>
      <c r="H416" s="41"/>
      <c r="I416" s="69"/>
      <c r="J416" s="42">
        <f t="shared" si="32"/>
        <v>0</v>
      </c>
      <c r="K416" s="41"/>
      <c r="L416" s="42">
        <f t="shared" si="33"/>
        <v>0</v>
      </c>
      <c r="M416" s="42">
        <f t="shared" si="34"/>
        <v>0</v>
      </c>
      <c r="N416" s="42">
        <f t="shared" si="35"/>
        <v>0</v>
      </c>
      <c r="P416" s="7"/>
      <c r="Q416" s="64"/>
    </row>
    <row r="417" spans="2:17" ht="13.9">
      <c r="B417" s="43"/>
      <c r="C417" s="43"/>
      <c r="D417" s="43"/>
      <c r="E417" s="44"/>
      <c r="F417" s="45"/>
      <c r="G417" s="45"/>
      <c r="H417" s="41"/>
      <c r="I417" s="69"/>
      <c r="J417" s="42">
        <f t="shared" si="32"/>
        <v>0</v>
      </c>
      <c r="K417" s="41"/>
      <c r="L417" s="42">
        <f t="shared" si="33"/>
        <v>0</v>
      </c>
      <c r="M417" s="42">
        <f t="shared" si="34"/>
        <v>0</v>
      </c>
      <c r="N417" s="42">
        <f t="shared" si="35"/>
        <v>0</v>
      </c>
      <c r="P417" s="7"/>
      <c r="Q417" s="64"/>
    </row>
    <row r="418" spans="2:17" ht="13.9">
      <c r="B418" s="43"/>
      <c r="C418" s="43"/>
      <c r="D418" s="43"/>
      <c r="E418" s="44"/>
      <c r="F418" s="45"/>
      <c r="G418" s="45"/>
      <c r="H418" s="41"/>
      <c r="I418" s="69"/>
      <c r="J418" s="42">
        <f t="shared" si="4"/>
        <v>0</v>
      </c>
      <c r="K418" s="41"/>
      <c r="L418" s="42">
        <f t="shared" ref="L418:L479" si="36">+H418*K418</f>
        <v>0</v>
      </c>
      <c r="M418" s="42">
        <f t="shared" ref="M418:M479" si="37">I418*H418*K418</f>
        <v>0</v>
      </c>
      <c r="N418" s="42">
        <f t="shared" ref="N418:N479" si="38">+J418*K418</f>
        <v>0</v>
      </c>
      <c r="P418" s="7"/>
      <c r="Q418" s="64"/>
    </row>
    <row r="419" spans="2:17" ht="13.9">
      <c r="B419" s="43"/>
      <c r="C419" s="43"/>
      <c r="D419" s="43"/>
      <c r="E419" s="44"/>
      <c r="F419" s="45"/>
      <c r="G419" s="45"/>
      <c r="H419" s="41"/>
      <c r="I419" s="69"/>
      <c r="J419" s="42">
        <f t="shared" si="4"/>
        <v>0</v>
      </c>
      <c r="K419" s="41"/>
      <c r="L419" s="42">
        <f t="shared" si="36"/>
        <v>0</v>
      </c>
      <c r="M419" s="42">
        <f t="shared" si="37"/>
        <v>0</v>
      </c>
      <c r="N419" s="42">
        <f t="shared" si="38"/>
        <v>0</v>
      </c>
      <c r="P419" s="7"/>
      <c r="Q419" s="64"/>
    </row>
    <row r="420" spans="2:17" ht="13.9">
      <c r="B420" s="43"/>
      <c r="C420" s="43"/>
      <c r="D420" s="43"/>
      <c r="E420" s="44"/>
      <c r="F420" s="45"/>
      <c r="G420" s="45"/>
      <c r="H420" s="41"/>
      <c r="I420" s="69"/>
      <c r="J420" s="42">
        <f t="shared" si="4"/>
        <v>0</v>
      </c>
      <c r="K420" s="41"/>
      <c r="L420" s="42">
        <f t="shared" si="36"/>
        <v>0</v>
      </c>
      <c r="M420" s="42">
        <f t="shared" si="37"/>
        <v>0</v>
      </c>
      <c r="N420" s="42">
        <f t="shared" si="38"/>
        <v>0</v>
      </c>
      <c r="P420" s="7"/>
      <c r="Q420" s="64"/>
    </row>
    <row r="421" spans="2:17" ht="13.9">
      <c r="B421" s="43"/>
      <c r="C421" s="43"/>
      <c r="D421" s="43"/>
      <c r="E421" s="44"/>
      <c r="F421" s="45"/>
      <c r="G421" s="45"/>
      <c r="H421" s="41"/>
      <c r="I421" s="69"/>
      <c r="J421" s="42">
        <f t="shared" si="4"/>
        <v>0</v>
      </c>
      <c r="K421" s="41"/>
      <c r="L421" s="42">
        <f t="shared" si="36"/>
        <v>0</v>
      </c>
      <c r="M421" s="42">
        <f t="shared" si="37"/>
        <v>0</v>
      </c>
      <c r="N421" s="42">
        <f t="shared" si="38"/>
        <v>0</v>
      </c>
      <c r="P421" s="7"/>
      <c r="Q421" s="64"/>
    </row>
    <row r="422" spans="2:17" ht="13.9">
      <c r="B422" s="43"/>
      <c r="C422" s="43"/>
      <c r="D422" s="43"/>
      <c r="E422" s="44"/>
      <c r="F422" s="45"/>
      <c r="G422" s="45"/>
      <c r="H422" s="41"/>
      <c r="I422" s="69"/>
      <c r="J422" s="42">
        <f t="shared" si="4"/>
        <v>0</v>
      </c>
      <c r="K422" s="41"/>
      <c r="L422" s="42">
        <f t="shared" si="36"/>
        <v>0</v>
      </c>
      <c r="M422" s="42">
        <f t="shared" si="37"/>
        <v>0</v>
      </c>
      <c r="N422" s="42">
        <f t="shared" si="38"/>
        <v>0</v>
      </c>
      <c r="P422" s="7"/>
      <c r="Q422" s="64"/>
    </row>
    <row r="423" spans="2:17" ht="13.9">
      <c r="B423" s="43"/>
      <c r="C423" s="43"/>
      <c r="D423" s="43"/>
      <c r="E423" s="44"/>
      <c r="F423" s="45"/>
      <c r="G423" s="45"/>
      <c r="H423" s="41"/>
      <c r="I423" s="69"/>
      <c r="J423" s="42">
        <f t="shared" si="4"/>
        <v>0</v>
      </c>
      <c r="K423" s="41"/>
      <c r="L423" s="42">
        <f t="shared" si="36"/>
        <v>0</v>
      </c>
      <c r="M423" s="42">
        <f t="shared" si="37"/>
        <v>0</v>
      </c>
      <c r="N423" s="42">
        <f t="shared" si="38"/>
        <v>0</v>
      </c>
      <c r="P423" s="7"/>
      <c r="Q423" s="64"/>
    </row>
    <row r="424" spans="2:17" ht="13.9">
      <c r="B424" s="43"/>
      <c r="C424" s="43"/>
      <c r="D424" s="43"/>
      <c r="E424" s="44"/>
      <c r="F424" s="45"/>
      <c r="G424" s="45"/>
      <c r="H424" s="41"/>
      <c r="I424" s="69"/>
      <c r="J424" s="42">
        <f t="shared" si="4"/>
        <v>0</v>
      </c>
      <c r="K424" s="41"/>
      <c r="L424" s="42">
        <f t="shared" si="36"/>
        <v>0</v>
      </c>
      <c r="M424" s="42">
        <f t="shared" si="37"/>
        <v>0</v>
      </c>
      <c r="N424" s="42">
        <f t="shared" si="38"/>
        <v>0</v>
      </c>
      <c r="P424" s="7"/>
      <c r="Q424" s="64"/>
    </row>
    <row r="425" spans="2:17" ht="13.9">
      <c r="B425" s="43"/>
      <c r="C425" s="43"/>
      <c r="D425" s="43"/>
      <c r="E425" s="44"/>
      <c r="F425" s="45"/>
      <c r="G425" s="45"/>
      <c r="H425" s="41"/>
      <c r="I425" s="69"/>
      <c r="J425" s="42">
        <f t="shared" si="4"/>
        <v>0</v>
      </c>
      <c r="K425" s="41"/>
      <c r="L425" s="42">
        <f t="shared" si="36"/>
        <v>0</v>
      </c>
      <c r="M425" s="42">
        <f t="shared" si="37"/>
        <v>0</v>
      </c>
      <c r="N425" s="42">
        <f t="shared" si="38"/>
        <v>0</v>
      </c>
      <c r="P425" s="7"/>
      <c r="Q425" s="64"/>
    </row>
    <row r="426" spans="2:17" ht="13.9">
      <c r="B426" s="43"/>
      <c r="C426" s="43"/>
      <c r="D426" s="43"/>
      <c r="E426" s="44"/>
      <c r="F426" s="45"/>
      <c r="G426" s="45"/>
      <c r="H426" s="41"/>
      <c r="I426" s="69"/>
      <c r="J426" s="42">
        <f t="shared" si="4"/>
        <v>0</v>
      </c>
      <c r="K426" s="41"/>
      <c r="L426" s="42">
        <f t="shared" si="36"/>
        <v>0</v>
      </c>
      <c r="M426" s="42">
        <f t="shared" si="37"/>
        <v>0</v>
      </c>
      <c r="N426" s="42">
        <f t="shared" si="38"/>
        <v>0</v>
      </c>
      <c r="P426" s="7"/>
      <c r="Q426" s="64"/>
    </row>
    <row r="427" spans="2:17" ht="13.9">
      <c r="B427" s="43"/>
      <c r="C427" s="43"/>
      <c r="D427" s="43"/>
      <c r="E427" s="44"/>
      <c r="F427" s="45"/>
      <c r="G427" s="45"/>
      <c r="H427" s="41"/>
      <c r="I427" s="69"/>
      <c r="J427" s="42">
        <f t="shared" si="4"/>
        <v>0</v>
      </c>
      <c r="K427" s="41"/>
      <c r="L427" s="42">
        <f t="shared" si="36"/>
        <v>0</v>
      </c>
      <c r="M427" s="42">
        <f t="shared" si="37"/>
        <v>0</v>
      </c>
      <c r="N427" s="42">
        <f t="shared" si="38"/>
        <v>0</v>
      </c>
      <c r="P427" s="7"/>
      <c r="Q427" s="64"/>
    </row>
    <row r="428" spans="2:17" ht="13.9">
      <c r="B428" s="43"/>
      <c r="C428" s="43"/>
      <c r="D428" s="43"/>
      <c r="E428" s="44"/>
      <c r="F428" s="45"/>
      <c r="G428" s="45"/>
      <c r="H428" s="41"/>
      <c r="I428" s="69"/>
      <c r="J428" s="42">
        <f t="shared" si="4"/>
        <v>0</v>
      </c>
      <c r="K428" s="41"/>
      <c r="L428" s="42">
        <f t="shared" si="36"/>
        <v>0</v>
      </c>
      <c r="M428" s="42">
        <f t="shared" si="37"/>
        <v>0</v>
      </c>
      <c r="N428" s="42">
        <f t="shared" si="38"/>
        <v>0</v>
      </c>
      <c r="P428" s="7"/>
      <c r="Q428" s="64"/>
    </row>
    <row r="429" spans="2:17" ht="13.9">
      <c r="B429" s="43"/>
      <c r="C429" s="43"/>
      <c r="D429" s="43"/>
      <c r="E429" s="44"/>
      <c r="F429" s="45"/>
      <c r="G429" s="45"/>
      <c r="H429" s="41"/>
      <c r="I429" s="69"/>
      <c r="J429" s="42">
        <f t="shared" si="4"/>
        <v>0</v>
      </c>
      <c r="K429" s="41"/>
      <c r="L429" s="42">
        <f t="shared" si="36"/>
        <v>0</v>
      </c>
      <c r="M429" s="42">
        <f t="shared" si="37"/>
        <v>0</v>
      </c>
      <c r="N429" s="42">
        <f t="shared" si="38"/>
        <v>0</v>
      </c>
      <c r="P429" s="7"/>
      <c r="Q429" s="64"/>
    </row>
    <row r="430" spans="2:17" ht="13.9">
      <c r="B430" s="43"/>
      <c r="C430" s="43"/>
      <c r="D430" s="43"/>
      <c r="E430" s="44"/>
      <c r="F430" s="45"/>
      <c r="G430" s="45"/>
      <c r="H430" s="41"/>
      <c r="I430" s="69"/>
      <c r="J430" s="42">
        <f t="shared" si="4"/>
        <v>0</v>
      </c>
      <c r="K430" s="41"/>
      <c r="L430" s="42">
        <f t="shared" si="36"/>
        <v>0</v>
      </c>
      <c r="M430" s="42">
        <f t="shared" si="37"/>
        <v>0</v>
      </c>
      <c r="N430" s="42">
        <f t="shared" si="38"/>
        <v>0</v>
      </c>
      <c r="P430" s="7"/>
      <c r="Q430" s="64"/>
    </row>
    <row r="431" spans="2:17" ht="13.9">
      <c r="B431" s="43"/>
      <c r="C431" s="43"/>
      <c r="D431" s="43"/>
      <c r="E431" s="44"/>
      <c r="F431" s="45"/>
      <c r="G431" s="45"/>
      <c r="H431" s="41"/>
      <c r="I431" s="69"/>
      <c r="J431" s="42">
        <f t="shared" si="4"/>
        <v>0</v>
      </c>
      <c r="K431" s="41"/>
      <c r="L431" s="42">
        <f t="shared" si="36"/>
        <v>0</v>
      </c>
      <c r="M431" s="42">
        <f t="shared" si="37"/>
        <v>0</v>
      </c>
      <c r="N431" s="42">
        <f t="shared" si="38"/>
        <v>0</v>
      </c>
      <c r="P431" s="7"/>
      <c r="Q431" s="64"/>
    </row>
    <row r="432" spans="2:17" ht="13.9">
      <c r="B432" s="43"/>
      <c r="C432" s="43"/>
      <c r="D432" s="43"/>
      <c r="E432" s="44"/>
      <c r="F432" s="45"/>
      <c r="G432" s="45"/>
      <c r="H432" s="41"/>
      <c r="I432" s="69"/>
      <c r="J432" s="42">
        <f t="shared" si="4"/>
        <v>0</v>
      </c>
      <c r="K432" s="41"/>
      <c r="L432" s="42">
        <f t="shared" si="36"/>
        <v>0</v>
      </c>
      <c r="M432" s="42">
        <f t="shared" si="37"/>
        <v>0</v>
      </c>
      <c r="N432" s="42">
        <f t="shared" si="38"/>
        <v>0</v>
      </c>
      <c r="P432" s="7"/>
      <c r="Q432" s="64"/>
    </row>
    <row r="433" spans="2:17" ht="13.9">
      <c r="B433" s="43"/>
      <c r="C433" s="43"/>
      <c r="D433" s="43"/>
      <c r="E433" s="44"/>
      <c r="F433" s="45"/>
      <c r="G433" s="45"/>
      <c r="H433" s="41"/>
      <c r="I433" s="69"/>
      <c r="J433" s="42">
        <f t="shared" si="4"/>
        <v>0</v>
      </c>
      <c r="K433" s="41"/>
      <c r="L433" s="42">
        <f t="shared" si="36"/>
        <v>0</v>
      </c>
      <c r="M433" s="42">
        <f t="shared" si="37"/>
        <v>0</v>
      </c>
      <c r="N433" s="42">
        <f t="shared" si="38"/>
        <v>0</v>
      </c>
      <c r="P433" s="7"/>
      <c r="Q433" s="64"/>
    </row>
    <row r="434" spans="2:17" ht="13.9">
      <c r="B434" s="43"/>
      <c r="C434" s="43"/>
      <c r="D434" s="43"/>
      <c r="E434" s="44"/>
      <c r="F434" s="45"/>
      <c r="G434" s="45"/>
      <c r="H434" s="41"/>
      <c r="I434" s="69"/>
      <c r="J434" s="42">
        <f t="shared" si="4"/>
        <v>0</v>
      </c>
      <c r="K434" s="41"/>
      <c r="L434" s="42">
        <f t="shared" si="36"/>
        <v>0</v>
      </c>
      <c r="M434" s="42">
        <f t="shared" si="37"/>
        <v>0</v>
      </c>
      <c r="N434" s="42">
        <f t="shared" si="38"/>
        <v>0</v>
      </c>
      <c r="P434" s="7"/>
      <c r="Q434" s="64"/>
    </row>
    <row r="435" spans="2:17" ht="13.9">
      <c r="B435" s="43"/>
      <c r="C435" s="43"/>
      <c r="D435" s="43"/>
      <c r="E435" s="44"/>
      <c r="F435" s="45"/>
      <c r="G435" s="45"/>
      <c r="H435" s="41"/>
      <c r="I435" s="69"/>
      <c r="J435" s="42">
        <f t="shared" si="4"/>
        <v>0</v>
      </c>
      <c r="K435" s="41"/>
      <c r="L435" s="42">
        <f t="shared" si="36"/>
        <v>0</v>
      </c>
      <c r="M435" s="42">
        <f t="shared" si="37"/>
        <v>0</v>
      </c>
      <c r="N435" s="42">
        <f t="shared" si="38"/>
        <v>0</v>
      </c>
      <c r="P435" s="7"/>
      <c r="Q435" s="64"/>
    </row>
    <row r="436" spans="2:17" ht="13.9">
      <c r="B436" s="43"/>
      <c r="C436" s="43"/>
      <c r="D436" s="43"/>
      <c r="E436" s="44"/>
      <c r="F436" s="45"/>
      <c r="G436" s="45"/>
      <c r="H436" s="41"/>
      <c r="I436" s="69"/>
      <c r="J436" s="42">
        <f t="shared" si="4"/>
        <v>0</v>
      </c>
      <c r="K436" s="41"/>
      <c r="L436" s="42">
        <f t="shared" si="36"/>
        <v>0</v>
      </c>
      <c r="M436" s="42">
        <f t="shared" si="37"/>
        <v>0</v>
      </c>
      <c r="N436" s="42">
        <f t="shared" si="38"/>
        <v>0</v>
      </c>
      <c r="P436" s="7"/>
      <c r="Q436" s="64"/>
    </row>
    <row r="437" spans="2:17" ht="13.9">
      <c r="B437" s="43"/>
      <c r="C437" s="43"/>
      <c r="D437" s="43"/>
      <c r="E437" s="44"/>
      <c r="F437" s="45"/>
      <c r="G437" s="45"/>
      <c r="H437" s="41"/>
      <c r="I437" s="69"/>
      <c r="J437" s="42">
        <f t="shared" si="4"/>
        <v>0</v>
      </c>
      <c r="K437" s="41"/>
      <c r="L437" s="42">
        <f t="shared" si="36"/>
        <v>0</v>
      </c>
      <c r="M437" s="42">
        <f t="shared" si="37"/>
        <v>0</v>
      </c>
      <c r="N437" s="42">
        <f t="shared" si="38"/>
        <v>0</v>
      </c>
      <c r="P437" s="7"/>
      <c r="Q437" s="64"/>
    </row>
    <row r="438" spans="2:17" ht="13.9">
      <c r="B438" s="43"/>
      <c r="C438" s="43"/>
      <c r="D438" s="43"/>
      <c r="E438" s="44"/>
      <c r="F438" s="45"/>
      <c r="G438" s="45"/>
      <c r="H438" s="41"/>
      <c r="I438" s="69"/>
      <c r="J438" s="42">
        <f t="shared" si="4"/>
        <v>0</v>
      </c>
      <c r="K438" s="41"/>
      <c r="L438" s="42">
        <f t="shared" si="36"/>
        <v>0</v>
      </c>
      <c r="M438" s="42">
        <f t="shared" si="37"/>
        <v>0</v>
      </c>
      <c r="N438" s="42">
        <f t="shared" si="38"/>
        <v>0</v>
      </c>
      <c r="P438" s="7"/>
      <c r="Q438" s="64"/>
    </row>
    <row r="439" spans="2:17" ht="13.9">
      <c r="B439" s="43"/>
      <c r="C439" s="43"/>
      <c r="D439" s="43"/>
      <c r="E439" s="44"/>
      <c r="F439" s="45"/>
      <c r="G439" s="45"/>
      <c r="H439" s="41"/>
      <c r="I439" s="69"/>
      <c r="J439" s="42">
        <f t="shared" si="4"/>
        <v>0</v>
      </c>
      <c r="K439" s="41"/>
      <c r="L439" s="42">
        <f t="shared" si="36"/>
        <v>0</v>
      </c>
      <c r="M439" s="42">
        <f t="shared" si="37"/>
        <v>0</v>
      </c>
      <c r="N439" s="42">
        <f t="shared" si="38"/>
        <v>0</v>
      </c>
      <c r="P439" s="7"/>
      <c r="Q439" s="64"/>
    </row>
    <row r="440" spans="2:17" ht="13.9">
      <c r="B440" s="43"/>
      <c r="C440" s="43"/>
      <c r="D440" s="43"/>
      <c r="E440" s="44"/>
      <c r="F440" s="45"/>
      <c r="G440" s="45"/>
      <c r="H440" s="41"/>
      <c r="I440" s="69"/>
      <c r="J440" s="42">
        <f t="shared" si="4"/>
        <v>0</v>
      </c>
      <c r="K440" s="41"/>
      <c r="L440" s="42">
        <f t="shared" si="36"/>
        <v>0</v>
      </c>
      <c r="M440" s="42">
        <f t="shared" si="37"/>
        <v>0</v>
      </c>
      <c r="N440" s="42">
        <f t="shared" si="38"/>
        <v>0</v>
      </c>
      <c r="P440" s="7"/>
      <c r="Q440" s="64"/>
    </row>
    <row r="441" spans="2:17" ht="13.9">
      <c r="B441" s="43"/>
      <c r="C441" s="43"/>
      <c r="D441" s="43"/>
      <c r="E441" s="44"/>
      <c r="F441" s="45"/>
      <c r="G441" s="45"/>
      <c r="H441" s="41"/>
      <c r="I441" s="69"/>
      <c r="J441" s="42">
        <f t="shared" si="4"/>
        <v>0</v>
      </c>
      <c r="K441" s="41"/>
      <c r="L441" s="42">
        <f t="shared" si="36"/>
        <v>0</v>
      </c>
      <c r="M441" s="42">
        <f t="shared" si="37"/>
        <v>0</v>
      </c>
      <c r="N441" s="42">
        <f t="shared" si="38"/>
        <v>0</v>
      </c>
      <c r="P441" s="7"/>
      <c r="Q441" s="64"/>
    </row>
    <row r="442" spans="2:17" ht="13.9">
      <c r="B442" s="43"/>
      <c r="C442" s="43"/>
      <c r="D442" s="43"/>
      <c r="E442" s="44"/>
      <c r="F442" s="45"/>
      <c r="G442" s="45"/>
      <c r="H442" s="41"/>
      <c r="I442" s="69"/>
      <c r="J442" s="42">
        <f t="shared" si="4"/>
        <v>0</v>
      </c>
      <c r="K442" s="41"/>
      <c r="L442" s="42">
        <f t="shared" si="36"/>
        <v>0</v>
      </c>
      <c r="M442" s="42">
        <f t="shared" si="37"/>
        <v>0</v>
      </c>
      <c r="N442" s="42">
        <f t="shared" si="38"/>
        <v>0</v>
      </c>
      <c r="P442" s="7"/>
      <c r="Q442" s="64"/>
    </row>
    <row r="443" spans="2:17" ht="13.9">
      <c r="B443" s="43"/>
      <c r="C443" s="43"/>
      <c r="D443" s="43"/>
      <c r="E443" s="44"/>
      <c r="F443" s="45"/>
      <c r="G443" s="45"/>
      <c r="H443" s="41"/>
      <c r="I443" s="69"/>
      <c r="J443" s="42">
        <f t="shared" si="4"/>
        <v>0</v>
      </c>
      <c r="K443" s="41"/>
      <c r="L443" s="42">
        <f t="shared" si="36"/>
        <v>0</v>
      </c>
      <c r="M443" s="42">
        <f t="shared" si="37"/>
        <v>0</v>
      </c>
      <c r="N443" s="42">
        <f t="shared" si="38"/>
        <v>0</v>
      </c>
      <c r="P443" s="7"/>
      <c r="Q443" s="64"/>
    </row>
    <row r="444" spans="2:17" ht="13.9">
      <c r="B444" s="43"/>
      <c r="C444" s="43"/>
      <c r="D444" s="43"/>
      <c r="E444" s="44"/>
      <c r="F444" s="45"/>
      <c r="G444" s="45"/>
      <c r="H444" s="41"/>
      <c r="I444" s="69"/>
      <c r="J444" s="42">
        <f t="shared" si="4"/>
        <v>0</v>
      </c>
      <c r="K444" s="41"/>
      <c r="L444" s="42">
        <f t="shared" si="36"/>
        <v>0</v>
      </c>
      <c r="M444" s="42">
        <f t="shared" si="37"/>
        <v>0</v>
      </c>
      <c r="N444" s="42">
        <f t="shared" si="38"/>
        <v>0</v>
      </c>
      <c r="P444" s="7"/>
      <c r="Q444" s="64"/>
    </row>
    <row r="445" spans="2:17" ht="13.9">
      <c r="B445" s="43"/>
      <c r="C445" s="43"/>
      <c r="D445" s="43"/>
      <c r="E445" s="44"/>
      <c r="F445" s="45"/>
      <c r="G445" s="45"/>
      <c r="H445" s="41"/>
      <c r="I445" s="69"/>
      <c r="J445" s="42">
        <f t="shared" si="4"/>
        <v>0</v>
      </c>
      <c r="K445" s="41"/>
      <c r="L445" s="42">
        <f t="shared" si="36"/>
        <v>0</v>
      </c>
      <c r="M445" s="42">
        <f t="shared" si="37"/>
        <v>0</v>
      </c>
      <c r="N445" s="42">
        <f t="shared" si="38"/>
        <v>0</v>
      </c>
      <c r="P445" s="7"/>
      <c r="Q445" s="64"/>
    </row>
    <row r="446" spans="2:17" ht="13.9">
      <c r="B446" s="43"/>
      <c r="C446" s="43"/>
      <c r="D446" s="43"/>
      <c r="E446" s="44"/>
      <c r="F446" s="45"/>
      <c r="G446" s="45"/>
      <c r="H446" s="41"/>
      <c r="I446" s="69"/>
      <c r="J446" s="42">
        <f t="shared" si="4"/>
        <v>0</v>
      </c>
      <c r="K446" s="41"/>
      <c r="L446" s="42">
        <f t="shared" si="36"/>
        <v>0</v>
      </c>
      <c r="M446" s="42">
        <f t="shared" si="37"/>
        <v>0</v>
      </c>
      <c r="N446" s="42">
        <f t="shared" si="38"/>
        <v>0</v>
      </c>
      <c r="P446" s="7"/>
      <c r="Q446" s="64"/>
    </row>
    <row r="447" spans="2:17" ht="13.9">
      <c r="B447" s="43"/>
      <c r="C447" s="43"/>
      <c r="D447" s="43"/>
      <c r="E447" s="44"/>
      <c r="F447" s="45"/>
      <c r="G447" s="45"/>
      <c r="H447" s="41"/>
      <c r="I447" s="69"/>
      <c r="J447" s="42">
        <f t="shared" si="4"/>
        <v>0</v>
      </c>
      <c r="K447" s="41"/>
      <c r="L447" s="42">
        <f t="shared" si="36"/>
        <v>0</v>
      </c>
      <c r="M447" s="42">
        <f t="shared" si="37"/>
        <v>0</v>
      </c>
      <c r="N447" s="42">
        <f t="shared" si="38"/>
        <v>0</v>
      </c>
      <c r="P447" s="7"/>
      <c r="Q447" s="64"/>
    </row>
    <row r="448" spans="2:17" ht="13.9">
      <c r="B448" s="43"/>
      <c r="C448" s="43"/>
      <c r="D448" s="43"/>
      <c r="E448" s="44"/>
      <c r="F448" s="45"/>
      <c r="G448" s="45"/>
      <c r="H448" s="41"/>
      <c r="I448" s="69"/>
      <c r="J448" s="42">
        <f t="shared" si="4"/>
        <v>0</v>
      </c>
      <c r="K448" s="41"/>
      <c r="L448" s="42">
        <f t="shared" si="36"/>
        <v>0</v>
      </c>
      <c r="M448" s="42">
        <f t="shared" si="37"/>
        <v>0</v>
      </c>
      <c r="N448" s="42">
        <f t="shared" si="38"/>
        <v>0</v>
      </c>
      <c r="P448" s="7"/>
      <c r="Q448" s="64"/>
    </row>
    <row r="449" spans="2:17" ht="13.9">
      <c r="B449" s="43"/>
      <c r="C449" s="43"/>
      <c r="D449" s="43"/>
      <c r="E449" s="44"/>
      <c r="F449" s="45"/>
      <c r="G449" s="45"/>
      <c r="H449" s="41"/>
      <c r="I449" s="69"/>
      <c r="J449" s="42">
        <f t="shared" si="4"/>
        <v>0</v>
      </c>
      <c r="K449" s="41"/>
      <c r="L449" s="42">
        <f t="shared" si="36"/>
        <v>0</v>
      </c>
      <c r="M449" s="42">
        <f t="shared" si="37"/>
        <v>0</v>
      </c>
      <c r="N449" s="42">
        <f t="shared" si="38"/>
        <v>0</v>
      </c>
      <c r="P449" s="7"/>
      <c r="Q449" s="64"/>
    </row>
    <row r="450" spans="2:17" ht="13.9">
      <c r="B450" s="43"/>
      <c r="C450" s="43"/>
      <c r="D450" s="43"/>
      <c r="E450" s="44"/>
      <c r="F450" s="45"/>
      <c r="G450" s="45"/>
      <c r="H450" s="41"/>
      <c r="I450" s="69"/>
      <c r="J450" s="42">
        <f t="shared" si="4"/>
        <v>0</v>
      </c>
      <c r="K450" s="41"/>
      <c r="L450" s="42">
        <f t="shared" si="36"/>
        <v>0</v>
      </c>
      <c r="M450" s="42">
        <f t="shared" si="37"/>
        <v>0</v>
      </c>
      <c r="N450" s="42">
        <f t="shared" si="38"/>
        <v>0</v>
      </c>
      <c r="P450" s="7"/>
      <c r="Q450" s="64"/>
    </row>
    <row r="451" spans="2:17" ht="13.9">
      <c r="B451" s="43"/>
      <c r="C451" s="43"/>
      <c r="D451" s="43"/>
      <c r="E451" s="44"/>
      <c r="F451" s="45"/>
      <c r="G451" s="45"/>
      <c r="H451" s="41"/>
      <c r="I451" s="69"/>
      <c r="J451" s="42">
        <f t="shared" si="4"/>
        <v>0</v>
      </c>
      <c r="K451" s="41"/>
      <c r="L451" s="42">
        <f t="shared" si="36"/>
        <v>0</v>
      </c>
      <c r="M451" s="42">
        <f t="shared" si="37"/>
        <v>0</v>
      </c>
      <c r="N451" s="42">
        <f t="shared" si="38"/>
        <v>0</v>
      </c>
      <c r="P451" s="7"/>
      <c r="Q451" s="64"/>
    </row>
    <row r="452" spans="2:17" ht="13.9">
      <c r="B452" s="43"/>
      <c r="C452" s="43"/>
      <c r="D452" s="43"/>
      <c r="E452" s="44"/>
      <c r="F452" s="45"/>
      <c r="G452" s="45"/>
      <c r="H452" s="41"/>
      <c r="I452" s="69"/>
      <c r="J452" s="42">
        <f t="shared" si="4"/>
        <v>0</v>
      </c>
      <c r="K452" s="41"/>
      <c r="L452" s="42">
        <f t="shared" si="36"/>
        <v>0</v>
      </c>
      <c r="M452" s="42">
        <f t="shared" si="37"/>
        <v>0</v>
      </c>
      <c r="N452" s="42">
        <f t="shared" si="38"/>
        <v>0</v>
      </c>
      <c r="P452" s="7"/>
      <c r="Q452" s="64"/>
    </row>
    <row r="453" spans="2:17" ht="13.9">
      <c r="B453" s="43"/>
      <c r="C453" s="43"/>
      <c r="D453" s="43"/>
      <c r="E453" s="44"/>
      <c r="F453" s="45"/>
      <c r="G453" s="45"/>
      <c r="H453" s="41"/>
      <c r="I453" s="69"/>
      <c r="J453" s="42">
        <f t="shared" si="4"/>
        <v>0</v>
      </c>
      <c r="K453" s="41"/>
      <c r="L453" s="42">
        <f t="shared" si="36"/>
        <v>0</v>
      </c>
      <c r="M453" s="42">
        <f t="shared" si="37"/>
        <v>0</v>
      </c>
      <c r="N453" s="42">
        <f t="shared" si="38"/>
        <v>0</v>
      </c>
      <c r="P453" s="7"/>
      <c r="Q453" s="64"/>
    </row>
    <row r="454" spans="2:17" ht="13.9">
      <c r="B454" s="43"/>
      <c r="C454" s="43"/>
      <c r="D454" s="43"/>
      <c r="E454" s="44"/>
      <c r="F454" s="45"/>
      <c r="G454" s="45"/>
      <c r="H454" s="41"/>
      <c r="I454" s="69"/>
      <c r="J454" s="42">
        <f t="shared" si="4"/>
        <v>0</v>
      </c>
      <c r="K454" s="41"/>
      <c r="L454" s="42">
        <f t="shared" si="36"/>
        <v>0</v>
      </c>
      <c r="M454" s="42">
        <f t="shared" si="37"/>
        <v>0</v>
      </c>
      <c r="N454" s="42">
        <f t="shared" si="38"/>
        <v>0</v>
      </c>
      <c r="P454" s="7"/>
      <c r="Q454" s="64"/>
    </row>
    <row r="455" spans="2:17" ht="13.9">
      <c r="B455" s="43"/>
      <c r="C455" s="43"/>
      <c r="D455" s="43"/>
      <c r="E455" s="44"/>
      <c r="F455" s="45"/>
      <c r="G455" s="45"/>
      <c r="H455" s="41"/>
      <c r="I455" s="69"/>
      <c r="J455" s="42">
        <f t="shared" si="4"/>
        <v>0</v>
      </c>
      <c r="K455" s="41"/>
      <c r="L455" s="42">
        <f t="shared" si="36"/>
        <v>0</v>
      </c>
      <c r="M455" s="42">
        <f t="shared" si="37"/>
        <v>0</v>
      </c>
      <c r="N455" s="42">
        <f t="shared" si="38"/>
        <v>0</v>
      </c>
      <c r="P455" s="7"/>
      <c r="Q455" s="64"/>
    </row>
    <row r="456" spans="2:17" ht="13.9">
      <c r="B456" s="43"/>
      <c r="C456" s="43"/>
      <c r="D456" s="43"/>
      <c r="E456" s="44"/>
      <c r="F456" s="45"/>
      <c r="G456" s="45"/>
      <c r="H456" s="41"/>
      <c r="I456" s="69"/>
      <c r="J456" s="42">
        <f t="shared" si="4"/>
        <v>0</v>
      </c>
      <c r="K456" s="41"/>
      <c r="L456" s="42">
        <f t="shared" si="36"/>
        <v>0</v>
      </c>
      <c r="M456" s="42">
        <f t="shared" si="37"/>
        <v>0</v>
      </c>
      <c r="N456" s="42">
        <f t="shared" si="38"/>
        <v>0</v>
      </c>
      <c r="P456" s="7"/>
      <c r="Q456" s="64"/>
    </row>
    <row r="457" spans="2:17" ht="13.9">
      <c r="B457" s="43"/>
      <c r="C457" s="43"/>
      <c r="D457" s="43"/>
      <c r="E457" s="44"/>
      <c r="F457" s="45"/>
      <c r="G457" s="45"/>
      <c r="H457" s="41"/>
      <c r="I457" s="69"/>
      <c r="J457" s="42">
        <f t="shared" si="4"/>
        <v>0</v>
      </c>
      <c r="K457" s="41"/>
      <c r="L457" s="42">
        <f t="shared" si="36"/>
        <v>0</v>
      </c>
      <c r="M457" s="42">
        <f t="shared" si="37"/>
        <v>0</v>
      </c>
      <c r="N457" s="42">
        <f t="shared" si="38"/>
        <v>0</v>
      </c>
      <c r="P457" s="7"/>
      <c r="Q457" s="64"/>
    </row>
    <row r="458" spans="2:17" ht="13.9">
      <c r="B458" s="43"/>
      <c r="C458" s="43"/>
      <c r="D458" s="43"/>
      <c r="E458" s="44"/>
      <c r="F458" s="45"/>
      <c r="G458" s="45"/>
      <c r="H458" s="41"/>
      <c r="I458" s="69"/>
      <c r="J458" s="42">
        <f t="shared" si="4"/>
        <v>0</v>
      </c>
      <c r="K458" s="41"/>
      <c r="L458" s="42">
        <f t="shared" si="36"/>
        <v>0</v>
      </c>
      <c r="M458" s="42">
        <f t="shared" si="37"/>
        <v>0</v>
      </c>
      <c r="N458" s="42">
        <f t="shared" si="38"/>
        <v>0</v>
      </c>
      <c r="P458" s="7"/>
      <c r="Q458" s="64"/>
    </row>
    <row r="459" spans="2:17" ht="13.9">
      <c r="B459" s="43"/>
      <c r="C459" s="43"/>
      <c r="D459" s="43"/>
      <c r="E459" s="44"/>
      <c r="F459" s="45"/>
      <c r="G459" s="45"/>
      <c r="H459" s="41"/>
      <c r="I459" s="69"/>
      <c r="J459" s="42">
        <f t="shared" si="4"/>
        <v>0</v>
      </c>
      <c r="K459" s="41"/>
      <c r="L459" s="42">
        <f t="shared" si="36"/>
        <v>0</v>
      </c>
      <c r="M459" s="42">
        <f t="shared" si="37"/>
        <v>0</v>
      </c>
      <c r="N459" s="42">
        <f t="shared" si="38"/>
        <v>0</v>
      </c>
      <c r="P459" s="7"/>
      <c r="Q459" s="64"/>
    </row>
    <row r="460" spans="2:17" ht="13.9">
      <c r="B460" s="43"/>
      <c r="C460" s="43"/>
      <c r="D460" s="43"/>
      <c r="E460" s="44"/>
      <c r="F460" s="45"/>
      <c r="G460" s="45"/>
      <c r="H460" s="41"/>
      <c r="I460" s="69"/>
      <c r="J460" s="42">
        <f t="shared" si="4"/>
        <v>0</v>
      </c>
      <c r="K460" s="41"/>
      <c r="L460" s="42">
        <f t="shared" si="36"/>
        <v>0</v>
      </c>
      <c r="M460" s="42">
        <f t="shared" si="37"/>
        <v>0</v>
      </c>
      <c r="N460" s="42">
        <f t="shared" si="38"/>
        <v>0</v>
      </c>
      <c r="P460" s="7"/>
      <c r="Q460" s="64"/>
    </row>
    <row r="461" spans="2:17" ht="13.9">
      <c r="B461" s="43"/>
      <c r="C461" s="43"/>
      <c r="D461" s="43"/>
      <c r="E461" s="44"/>
      <c r="F461" s="45"/>
      <c r="G461" s="45"/>
      <c r="H461" s="41"/>
      <c r="I461" s="69"/>
      <c r="J461" s="42">
        <f t="shared" si="4"/>
        <v>0</v>
      </c>
      <c r="K461" s="41"/>
      <c r="L461" s="42">
        <f t="shared" si="36"/>
        <v>0</v>
      </c>
      <c r="M461" s="42">
        <f t="shared" si="37"/>
        <v>0</v>
      </c>
      <c r="N461" s="42">
        <f t="shared" si="38"/>
        <v>0</v>
      </c>
      <c r="P461" s="7"/>
      <c r="Q461" s="64"/>
    </row>
    <row r="462" spans="2:17" ht="13.9">
      <c r="B462" s="43"/>
      <c r="C462" s="43"/>
      <c r="D462" s="43"/>
      <c r="E462" s="44"/>
      <c r="F462" s="45"/>
      <c r="G462" s="45"/>
      <c r="H462" s="41"/>
      <c r="I462" s="69"/>
      <c r="J462" s="42">
        <f t="shared" si="4"/>
        <v>0</v>
      </c>
      <c r="K462" s="41"/>
      <c r="L462" s="42">
        <f t="shared" si="36"/>
        <v>0</v>
      </c>
      <c r="M462" s="42">
        <f t="shared" si="37"/>
        <v>0</v>
      </c>
      <c r="N462" s="42">
        <f t="shared" si="38"/>
        <v>0</v>
      </c>
      <c r="P462" s="7"/>
      <c r="Q462" s="64"/>
    </row>
    <row r="463" spans="2:17" ht="13.9">
      <c r="B463" s="43"/>
      <c r="C463" s="43"/>
      <c r="D463" s="43"/>
      <c r="E463" s="44"/>
      <c r="F463" s="45"/>
      <c r="G463" s="45"/>
      <c r="H463" s="41"/>
      <c r="I463" s="69"/>
      <c r="J463" s="42">
        <f t="shared" si="4"/>
        <v>0</v>
      </c>
      <c r="K463" s="41"/>
      <c r="L463" s="42">
        <f t="shared" si="36"/>
        <v>0</v>
      </c>
      <c r="M463" s="42">
        <f t="shared" si="37"/>
        <v>0</v>
      </c>
      <c r="N463" s="42">
        <f t="shared" si="38"/>
        <v>0</v>
      </c>
      <c r="P463" s="7"/>
      <c r="Q463" s="64"/>
    </row>
    <row r="464" spans="2:17" ht="13.9">
      <c r="B464" s="43"/>
      <c r="C464" s="43"/>
      <c r="D464" s="43"/>
      <c r="E464" s="44"/>
      <c r="F464" s="45"/>
      <c r="G464" s="45"/>
      <c r="H464" s="41"/>
      <c r="I464" s="69"/>
      <c r="J464" s="42">
        <f t="shared" si="4"/>
        <v>0</v>
      </c>
      <c r="K464" s="41"/>
      <c r="L464" s="42">
        <f t="shared" si="36"/>
        <v>0</v>
      </c>
      <c r="M464" s="42">
        <f t="shared" si="37"/>
        <v>0</v>
      </c>
      <c r="N464" s="42">
        <f t="shared" si="38"/>
        <v>0</v>
      </c>
      <c r="P464" s="7"/>
      <c r="Q464" s="64"/>
    </row>
    <row r="465" spans="2:17" ht="13.9">
      <c r="B465" s="43"/>
      <c r="C465" s="43"/>
      <c r="D465" s="43"/>
      <c r="E465" s="44"/>
      <c r="F465" s="45"/>
      <c r="G465" s="45"/>
      <c r="H465" s="41"/>
      <c r="I465" s="69"/>
      <c r="J465" s="42">
        <f t="shared" si="4"/>
        <v>0</v>
      </c>
      <c r="K465" s="41"/>
      <c r="L465" s="42">
        <f t="shared" si="36"/>
        <v>0</v>
      </c>
      <c r="M465" s="42">
        <f t="shared" si="37"/>
        <v>0</v>
      </c>
      <c r="N465" s="42">
        <f t="shared" si="38"/>
        <v>0</v>
      </c>
      <c r="P465" s="7"/>
      <c r="Q465" s="64"/>
    </row>
    <row r="466" spans="2:17" ht="13.9">
      <c r="B466" s="43"/>
      <c r="C466" s="43"/>
      <c r="D466" s="43"/>
      <c r="E466" s="44"/>
      <c r="F466" s="45"/>
      <c r="G466" s="45"/>
      <c r="H466" s="41"/>
      <c r="I466" s="69"/>
      <c r="J466" s="42">
        <f t="shared" si="4"/>
        <v>0</v>
      </c>
      <c r="K466" s="41"/>
      <c r="L466" s="42">
        <f t="shared" si="36"/>
        <v>0</v>
      </c>
      <c r="M466" s="42">
        <f t="shared" si="37"/>
        <v>0</v>
      </c>
      <c r="N466" s="42">
        <f t="shared" si="38"/>
        <v>0</v>
      </c>
      <c r="P466" s="7"/>
      <c r="Q466" s="64"/>
    </row>
    <row r="467" spans="2:17" ht="13.9">
      <c r="B467" s="43"/>
      <c r="C467" s="43"/>
      <c r="D467" s="43"/>
      <c r="E467" s="44"/>
      <c r="F467" s="45"/>
      <c r="G467" s="45"/>
      <c r="H467" s="41"/>
      <c r="I467" s="69"/>
      <c r="J467" s="42">
        <f t="shared" si="4"/>
        <v>0</v>
      </c>
      <c r="K467" s="41"/>
      <c r="L467" s="42">
        <f t="shared" si="36"/>
        <v>0</v>
      </c>
      <c r="M467" s="42">
        <f t="shared" si="37"/>
        <v>0</v>
      </c>
      <c r="N467" s="42">
        <f t="shared" si="38"/>
        <v>0</v>
      </c>
      <c r="P467" s="7"/>
      <c r="Q467" s="64"/>
    </row>
    <row r="468" spans="2:17" ht="13.9">
      <c r="B468" s="43"/>
      <c r="C468" s="43"/>
      <c r="D468" s="43"/>
      <c r="E468" s="44"/>
      <c r="F468" s="45"/>
      <c r="G468" s="45"/>
      <c r="H468" s="41"/>
      <c r="I468" s="69"/>
      <c r="J468" s="42">
        <f t="shared" si="4"/>
        <v>0</v>
      </c>
      <c r="K468" s="41"/>
      <c r="L468" s="42">
        <f t="shared" si="36"/>
        <v>0</v>
      </c>
      <c r="M468" s="42">
        <f t="shared" si="37"/>
        <v>0</v>
      </c>
      <c r="N468" s="42">
        <f t="shared" si="38"/>
        <v>0</v>
      </c>
      <c r="P468" s="7"/>
      <c r="Q468" s="64"/>
    </row>
    <row r="469" spans="2:17" ht="13.9">
      <c r="B469" s="43"/>
      <c r="C469" s="43"/>
      <c r="D469" s="43"/>
      <c r="E469" s="44"/>
      <c r="F469" s="45"/>
      <c r="G469" s="45"/>
      <c r="H469" s="41"/>
      <c r="I469" s="69"/>
      <c r="J469" s="42">
        <f t="shared" si="4"/>
        <v>0</v>
      </c>
      <c r="K469" s="41"/>
      <c r="L469" s="42">
        <f t="shared" si="36"/>
        <v>0</v>
      </c>
      <c r="M469" s="42">
        <f t="shared" si="37"/>
        <v>0</v>
      </c>
      <c r="N469" s="42">
        <f t="shared" si="38"/>
        <v>0</v>
      </c>
      <c r="P469" s="7"/>
      <c r="Q469" s="64"/>
    </row>
    <row r="470" spans="2:17" ht="13.9">
      <c r="B470" s="43"/>
      <c r="C470" s="43"/>
      <c r="D470" s="43"/>
      <c r="E470" s="44"/>
      <c r="F470" s="45"/>
      <c r="G470" s="45"/>
      <c r="H470" s="41"/>
      <c r="I470" s="69"/>
      <c r="J470" s="42">
        <f t="shared" si="4"/>
        <v>0</v>
      </c>
      <c r="K470" s="41"/>
      <c r="L470" s="42">
        <f t="shared" si="36"/>
        <v>0</v>
      </c>
      <c r="M470" s="42">
        <f t="shared" si="37"/>
        <v>0</v>
      </c>
      <c r="N470" s="42">
        <f t="shared" si="38"/>
        <v>0</v>
      </c>
      <c r="P470" s="7"/>
      <c r="Q470" s="64"/>
    </row>
    <row r="471" spans="2:17" ht="13.9">
      <c r="B471" s="43"/>
      <c r="C471" s="43"/>
      <c r="D471" s="43"/>
      <c r="E471" s="44"/>
      <c r="F471" s="45"/>
      <c r="G471" s="45"/>
      <c r="H471" s="41"/>
      <c r="I471" s="69"/>
      <c r="J471" s="42">
        <f t="shared" si="4"/>
        <v>0</v>
      </c>
      <c r="K471" s="41"/>
      <c r="L471" s="42">
        <f t="shared" si="36"/>
        <v>0</v>
      </c>
      <c r="M471" s="42">
        <f t="shared" si="37"/>
        <v>0</v>
      </c>
      <c r="N471" s="42">
        <f t="shared" si="38"/>
        <v>0</v>
      </c>
      <c r="P471" s="7"/>
      <c r="Q471" s="64"/>
    </row>
    <row r="472" spans="2:17" ht="13.9">
      <c r="B472" s="43"/>
      <c r="C472" s="43"/>
      <c r="D472" s="43"/>
      <c r="E472" s="44"/>
      <c r="F472" s="45"/>
      <c r="G472" s="45"/>
      <c r="H472" s="41"/>
      <c r="I472" s="69"/>
      <c r="J472" s="42">
        <f t="shared" si="4"/>
        <v>0</v>
      </c>
      <c r="K472" s="41"/>
      <c r="L472" s="42">
        <f t="shared" si="36"/>
        <v>0</v>
      </c>
      <c r="M472" s="42">
        <f t="shared" si="37"/>
        <v>0</v>
      </c>
      <c r="N472" s="42">
        <f t="shared" si="38"/>
        <v>0</v>
      </c>
      <c r="P472" s="7"/>
      <c r="Q472" s="64"/>
    </row>
    <row r="473" spans="2:17" ht="13.9">
      <c r="B473" s="43"/>
      <c r="C473" s="43"/>
      <c r="D473" s="43"/>
      <c r="E473" s="44"/>
      <c r="F473" s="45"/>
      <c r="G473" s="45"/>
      <c r="H473" s="41"/>
      <c r="I473" s="69"/>
      <c r="J473" s="42">
        <f t="shared" si="4"/>
        <v>0</v>
      </c>
      <c r="K473" s="41"/>
      <c r="L473" s="42">
        <f t="shared" si="36"/>
        <v>0</v>
      </c>
      <c r="M473" s="42">
        <f t="shared" si="37"/>
        <v>0</v>
      </c>
      <c r="N473" s="42">
        <f t="shared" si="38"/>
        <v>0</v>
      </c>
      <c r="P473" s="7"/>
      <c r="Q473" s="64"/>
    </row>
    <row r="474" spans="2:17" ht="13.9">
      <c r="B474" s="43"/>
      <c r="C474" s="43"/>
      <c r="D474" s="43"/>
      <c r="E474" s="44"/>
      <c r="F474" s="45"/>
      <c r="G474" s="45"/>
      <c r="H474" s="41"/>
      <c r="I474" s="69"/>
      <c r="J474" s="42">
        <f t="shared" si="4"/>
        <v>0</v>
      </c>
      <c r="K474" s="41"/>
      <c r="L474" s="42">
        <f t="shared" si="36"/>
        <v>0</v>
      </c>
      <c r="M474" s="42">
        <f t="shared" si="37"/>
        <v>0</v>
      </c>
      <c r="N474" s="42">
        <f t="shared" si="38"/>
        <v>0</v>
      </c>
      <c r="P474" s="7"/>
      <c r="Q474" s="64"/>
    </row>
    <row r="475" spans="2:17" ht="13.9">
      <c r="B475" s="43"/>
      <c r="C475" s="43"/>
      <c r="D475" s="43"/>
      <c r="E475" s="44"/>
      <c r="F475" s="45"/>
      <c r="G475" s="45"/>
      <c r="H475" s="41"/>
      <c r="I475" s="69"/>
      <c r="J475" s="42">
        <f t="shared" si="4"/>
        <v>0</v>
      </c>
      <c r="K475" s="41"/>
      <c r="L475" s="42">
        <f t="shared" si="36"/>
        <v>0</v>
      </c>
      <c r="M475" s="42">
        <f t="shared" si="37"/>
        <v>0</v>
      </c>
      <c r="N475" s="42">
        <f t="shared" si="38"/>
        <v>0</v>
      </c>
      <c r="P475" s="7"/>
      <c r="Q475" s="64"/>
    </row>
    <row r="476" spans="2:17" ht="13.9">
      <c r="B476" s="43"/>
      <c r="C476" s="43"/>
      <c r="D476" s="43"/>
      <c r="E476" s="44"/>
      <c r="F476" s="45"/>
      <c r="G476" s="45"/>
      <c r="H476" s="41"/>
      <c r="I476" s="69"/>
      <c r="J476" s="42">
        <f t="shared" si="4"/>
        <v>0</v>
      </c>
      <c r="K476" s="41"/>
      <c r="L476" s="42">
        <f t="shared" si="36"/>
        <v>0</v>
      </c>
      <c r="M476" s="42">
        <f t="shared" si="37"/>
        <v>0</v>
      </c>
      <c r="N476" s="42">
        <f t="shared" si="38"/>
        <v>0</v>
      </c>
      <c r="P476" s="7"/>
      <c r="Q476" s="64"/>
    </row>
    <row r="477" spans="2:17" ht="13.9">
      <c r="B477" s="43"/>
      <c r="C477" s="43"/>
      <c r="D477" s="43"/>
      <c r="E477" s="44"/>
      <c r="F477" s="45"/>
      <c r="G477" s="45"/>
      <c r="H477" s="41"/>
      <c r="I477" s="69"/>
      <c r="J477" s="42">
        <f t="shared" si="4"/>
        <v>0</v>
      </c>
      <c r="K477" s="41"/>
      <c r="L477" s="42">
        <f t="shared" si="36"/>
        <v>0</v>
      </c>
      <c r="M477" s="42">
        <f t="shared" si="37"/>
        <v>0</v>
      </c>
      <c r="N477" s="42">
        <f t="shared" si="38"/>
        <v>0</v>
      </c>
      <c r="P477" s="7"/>
      <c r="Q477" s="64"/>
    </row>
    <row r="478" spans="2:17" ht="13.9">
      <c r="B478" s="43"/>
      <c r="C478" s="43"/>
      <c r="D478" s="43"/>
      <c r="E478" s="44"/>
      <c r="F478" s="45"/>
      <c r="G478" s="45"/>
      <c r="H478" s="41"/>
      <c r="I478" s="69"/>
      <c r="J478" s="42">
        <f t="shared" si="4"/>
        <v>0</v>
      </c>
      <c r="K478" s="41"/>
      <c r="L478" s="42">
        <f t="shared" si="36"/>
        <v>0</v>
      </c>
      <c r="M478" s="42">
        <f t="shared" si="37"/>
        <v>0</v>
      </c>
      <c r="N478" s="42">
        <f t="shared" si="38"/>
        <v>0</v>
      </c>
      <c r="P478" s="7"/>
      <c r="Q478" s="64"/>
    </row>
    <row r="479" spans="2:17" ht="13.9">
      <c r="B479" s="43"/>
      <c r="C479" s="43"/>
      <c r="D479" s="43"/>
      <c r="E479" s="44"/>
      <c r="F479" s="45"/>
      <c r="G479" s="45"/>
      <c r="H479" s="41"/>
      <c r="I479" s="69"/>
      <c r="J479" s="42">
        <f t="shared" si="4"/>
        <v>0</v>
      </c>
      <c r="K479" s="41"/>
      <c r="L479" s="42">
        <f t="shared" si="36"/>
        <v>0</v>
      </c>
      <c r="M479" s="42">
        <f t="shared" si="37"/>
        <v>0</v>
      </c>
      <c r="N479" s="42">
        <f t="shared" si="38"/>
        <v>0</v>
      </c>
      <c r="P479" s="7"/>
      <c r="Q479" s="64"/>
    </row>
    <row r="480" spans="2:17" ht="13.9">
      <c r="B480" s="43"/>
      <c r="C480" s="43"/>
      <c r="D480" s="43"/>
      <c r="E480" s="44"/>
      <c r="F480" s="45"/>
      <c r="G480" s="45"/>
      <c r="H480" s="41"/>
      <c r="I480" s="69"/>
      <c r="J480" s="42">
        <f t="shared" si="4"/>
        <v>0</v>
      </c>
      <c r="K480" s="41"/>
      <c r="L480" s="42">
        <f t="shared" ref="L480:L543" si="39">+H480*K480</f>
        <v>0</v>
      </c>
      <c r="M480" s="42">
        <f t="shared" ref="M480:M543" si="40">I480*H480*K480</f>
        <v>0</v>
      </c>
      <c r="N480" s="42">
        <f t="shared" ref="N480:N543" si="41">+J480*K480</f>
        <v>0</v>
      </c>
      <c r="P480" s="7"/>
      <c r="Q480" s="64"/>
    </row>
    <row r="481" spans="2:17" ht="13.9">
      <c r="B481" s="43"/>
      <c r="C481" s="43"/>
      <c r="D481" s="43"/>
      <c r="E481" s="44"/>
      <c r="F481" s="45"/>
      <c r="G481" s="45"/>
      <c r="H481" s="41"/>
      <c r="I481" s="69"/>
      <c r="J481" s="42">
        <f t="shared" si="4"/>
        <v>0</v>
      </c>
      <c r="K481" s="41"/>
      <c r="L481" s="42">
        <f t="shared" si="39"/>
        <v>0</v>
      </c>
      <c r="M481" s="42">
        <f t="shared" si="40"/>
        <v>0</v>
      </c>
      <c r="N481" s="42">
        <f t="shared" si="41"/>
        <v>0</v>
      </c>
      <c r="P481" s="7"/>
      <c r="Q481" s="64"/>
    </row>
    <row r="482" spans="2:17" ht="13.9">
      <c r="B482" s="43"/>
      <c r="C482" s="43"/>
      <c r="D482" s="43"/>
      <c r="E482" s="44"/>
      <c r="F482" s="45"/>
      <c r="G482" s="45"/>
      <c r="H482" s="41"/>
      <c r="I482" s="69"/>
      <c r="J482" s="42">
        <f t="shared" si="4"/>
        <v>0</v>
      </c>
      <c r="K482" s="41"/>
      <c r="L482" s="42">
        <f t="shared" si="39"/>
        <v>0</v>
      </c>
      <c r="M482" s="42">
        <f t="shared" si="40"/>
        <v>0</v>
      </c>
      <c r="N482" s="42">
        <f t="shared" si="41"/>
        <v>0</v>
      </c>
      <c r="P482" s="7"/>
      <c r="Q482" s="64"/>
    </row>
    <row r="483" spans="2:17" ht="13.9">
      <c r="B483" s="43"/>
      <c r="C483" s="43"/>
      <c r="D483" s="43"/>
      <c r="E483" s="44"/>
      <c r="F483" s="45"/>
      <c r="G483" s="45"/>
      <c r="H483" s="41"/>
      <c r="I483" s="69"/>
      <c r="J483" s="42">
        <f t="shared" si="4"/>
        <v>0</v>
      </c>
      <c r="K483" s="41"/>
      <c r="L483" s="42">
        <f t="shared" si="39"/>
        <v>0</v>
      </c>
      <c r="M483" s="42">
        <f t="shared" si="40"/>
        <v>0</v>
      </c>
      <c r="N483" s="42">
        <f t="shared" si="41"/>
        <v>0</v>
      </c>
      <c r="P483" s="7"/>
      <c r="Q483" s="64"/>
    </row>
    <row r="484" spans="2:17" ht="13.9">
      <c r="B484" s="43"/>
      <c r="C484" s="43"/>
      <c r="D484" s="43"/>
      <c r="E484" s="44"/>
      <c r="F484" s="45"/>
      <c r="G484" s="45"/>
      <c r="H484" s="41"/>
      <c r="I484" s="69"/>
      <c r="J484" s="42">
        <f t="shared" si="4"/>
        <v>0</v>
      </c>
      <c r="K484" s="41"/>
      <c r="L484" s="42">
        <f t="shared" si="39"/>
        <v>0</v>
      </c>
      <c r="M484" s="42">
        <f t="shared" si="40"/>
        <v>0</v>
      </c>
      <c r="N484" s="42">
        <f t="shared" si="41"/>
        <v>0</v>
      </c>
      <c r="P484" s="7"/>
      <c r="Q484" s="64"/>
    </row>
    <row r="485" spans="2:17" ht="13.9">
      <c r="B485" s="43"/>
      <c r="C485" s="43"/>
      <c r="D485" s="43"/>
      <c r="E485" s="44"/>
      <c r="F485" s="45"/>
      <c r="G485" s="45"/>
      <c r="H485" s="41"/>
      <c r="I485" s="69"/>
      <c r="J485" s="42">
        <f t="shared" si="4"/>
        <v>0</v>
      </c>
      <c r="K485" s="41"/>
      <c r="L485" s="42">
        <f t="shared" si="39"/>
        <v>0</v>
      </c>
      <c r="M485" s="42">
        <f t="shared" si="40"/>
        <v>0</v>
      </c>
      <c r="N485" s="42">
        <f t="shared" si="41"/>
        <v>0</v>
      </c>
      <c r="P485" s="7"/>
      <c r="Q485" s="64"/>
    </row>
    <row r="486" spans="2:17" ht="13.9">
      <c r="B486" s="43"/>
      <c r="C486" s="43"/>
      <c r="D486" s="43"/>
      <c r="E486" s="44"/>
      <c r="F486" s="45"/>
      <c r="G486" s="45"/>
      <c r="H486" s="41"/>
      <c r="I486" s="69"/>
      <c r="J486" s="42">
        <f t="shared" si="4"/>
        <v>0</v>
      </c>
      <c r="K486" s="41"/>
      <c r="L486" s="42">
        <f t="shared" si="39"/>
        <v>0</v>
      </c>
      <c r="M486" s="42">
        <f t="shared" si="40"/>
        <v>0</v>
      </c>
      <c r="N486" s="42">
        <f t="shared" si="41"/>
        <v>0</v>
      </c>
      <c r="P486" s="7"/>
      <c r="Q486" s="64"/>
    </row>
    <row r="487" spans="2:17" ht="13.9">
      <c r="B487" s="43"/>
      <c r="C487" s="43"/>
      <c r="D487" s="43"/>
      <c r="E487" s="44"/>
      <c r="F487" s="45"/>
      <c r="G487" s="45"/>
      <c r="H487" s="41"/>
      <c r="I487" s="69"/>
      <c r="J487" s="42">
        <f t="shared" si="4"/>
        <v>0</v>
      </c>
      <c r="K487" s="41"/>
      <c r="L487" s="42">
        <f t="shared" si="39"/>
        <v>0</v>
      </c>
      <c r="M487" s="42">
        <f t="shared" si="40"/>
        <v>0</v>
      </c>
      <c r="N487" s="42">
        <f t="shared" si="41"/>
        <v>0</v>
      </c>
      <c r="P487" s="7"/>
      <c r="Q487" s="64"/>
    </row>
    <row r="488" spans="2:17" ht="13.9">
      <c r="B488" s="43"/>
      <c r="C488" s="43"/>
      <c r="D488" s="43"/>
      <c r="E488" s="44"/>
      <c r="F488" s="45"/>
      <c r="G488" s="45"/>
      <c r="H488" s="41"/>
      <c r="I488" s="69"/>
      <c r="J488" s="42">
        <f t="shared" si="4"/>
        <v>0</v>
      </c>
      <c r="K488" s="41"/>
      <c r="L488" s="42">
        <f t="shared" si="39"/>
        <v>0</v>
      </c>
      <c r="M488" s="42">
        <f t="shared" si="40"/>
        <v>0</v>
      </c>
      <c r="N488" s="42">
        <f t="shared" si="41"/>
        <v>0</v>
      </c>
      <c r="P488" s="7"/>
      <c r="Q488" s="64"/>
    </row>
    <row r="489" spans="2:17" ht="13.9">
      <c r="B489" s="43"/>
      <c r="C489" s="43"/>
      <c r="D489" s="43"/>
      <c r="E489" s="44"/>
      <c r="F489" s="45"/>
      <c r="G489" s="45"/>
      <c r="H489" s="41"/>
      <c r="I489" s="69"/>
      <c r="J489" s="42">
        <f t="shared" si="4"/>
        <v>0</v>
      </c>
      <c r="K489" s="41"/>
      <c r="L489" s="42">
        <f t="shared" si="39"/>
        <v>0</v>
      </c>
      <c r="M489" s="42">
        <f t="shared" si="40"/>
        <v>0</v>
      </c>
      <c r="N489" s="42">
        <f t="shared" si="41"/>
        <v>0</v>
      </c>
      <c r="P489" s="7"/>
      <c r="Q489" s="64"/>
    </row>
    <row r="490" spans="2:17" ht="13.9">
      <c r="B490" s="43"/>
      <c r="C490" s="43"/>
      <c r="D490" s="43"/>
      <c r="E490" s="44"/>
      <c r="F490" s="45"/>
      <c r="G490" s="45"/>
      <c r="H490" s="41"/>
      <c r="I490" s="69"/>
      <c r="J490" s="42">
        <f t="shared" si="4"/>
        <v>0</v>
      </c>
      <c r="K490" s="41"/>
      <c r="L490" s="42">
        <f t="shared" si="39"/>
        <v>0</v>
      </c>
      <c r="M490" s="42">
        <f t="shared" si="40"/>
        <v>0</v>
      </c>
      <c r="N490" s="42">
        <f t="shared" si="41"/>
        <v>0</v>
      </c>
      <c r="P490" s="7"/>
      <c r="Q490" s="64"/>
    </row>
    <row r="491" spans="2:17" ht="13.9">
      <c r="B491" s="43"/>
      <c r="C491" s="43"/>
      <c r="D491" s="43"/>
      <c r="E491" s="44"/>
      <c r="F491" s="45"/>
      <c r="G491" s="45"/>
      <c r="H491" s="41"/>
      <c r="I491" s="69"/>
      <c r="J491" s="42">
        <f t="shared" si="4"/>
        <v>0</v>
      </c>
      <c r="K491" s="41"/>
      <c r="L491" s="42">
        <f t="shared" si="39"/>
        <v>0</v>
      </c>
      <c r="M491" s="42">
        <f t="shared" si="40"/>
        <v>0</v>
      </c>
      <c r="N491" s="42">
        <f t="shared" si="41"/>
        <v>0</v>
      </c>
      <c r="P491" s="7"/>
      <c r="Q491" s="64"/>
    </row>
    <row r="492" spans="2:17" ht="13.9">
      <c r="B492" s="43"/>
      <c r="C492" s="43"/>
      <c r="D492" s="43"/>
      <c r="E492" s="44"/>
      <c r="F492" s="45"/>
      <c r="G492" s="45"/>
      <c r="H492" s="41"/>
      <c r="I492" s="69"/>
      <c r="J492" s="42">
        <f t="shared" si="4"/>
        <v>0</v>
      </c>
      <c r="K492" s="41"/>
      <c r="L492" s="42">
        <f t="shared" si="39"/>
        <v>0</v>
      </c>
      <c r="M492" s="42">
        <f t="shared" si="40"/>
        <v>0</v>
      </c>
      <c r="N492" s="42">
        <f t="shared" si="41"/>
        <v>0</v>
      </c>
      <c r="P492" s="7"/>
      <c r="Q492" s="64"/>
    </row>
    <row r="493" spans="2:17" ht="13.9">
      <c r="B493" s="43"/>
      <c r="C493" s="43"/>
      <c r="D493" s="43"/>
      <c r="E493" s="44"/>
      <c r="F493" s="45"/>
      <c r="G493" s="45"/>
      <c r="H493" s="41"/>
      <c r="I493" s="69"/>
      <c r="J493" s="42">
        <f t="shared" si="4"/>
        <v>0</v>
      </c>
      <c r="K493" s="41"/>
      <c r="L493" s="42">
        <f t="shared" si="39"/>
        <v>0</v>
      </c>
      <c r="M493" s="42">
        <f t="shared" si="40"/>
        <v>0</v>
      </c>
      <c r="N493" s="42">
        <f t="shared" si="41"/>
        <v>0</v>
      </c>
      <c r="P493" s="7"/>
      <c r="Q493" s="64"/>
    </row>
    <row r="494" spans="2:17" ht="13.9">
      <c r="B494" s="43"/>
      <c r="C494" s="43"/>
      <c r="D494" s="43"/>
      <c r="E494" s="44"/>
      <c r="F494" s="45"/>
      <c r="G494" s="45"/>
      <c r="H494" s="41"/>
      <c r="I494" s="69"/>
      <c r="J494" s="42">
        <f t="shared" si="4"/>
        <v>0</v>
      </c>
      <c r="K494" s="41"/>
      <c r="L494" s="42">
        <f t="shared" si="39"/>
        <v>0</v>
      </c>
      <c r="M494" s="42">
        <f t="shared" si="40"/>
        <v>0</v>
      </c>
      <c r="N494" s="42">
        <f t="shared" si="41"/>
        <v>0</v>
      </c>
      <c r="P494" s="7"/>
      <c r="Q494" s="64"/>
    </row>
    <row r="495" spans="2:17" ht="13.9">
      <c r="B495" s="43"/>
      <c r="C495" s="43"/>
      <c r="D495" s="43"/>
      <c r="E495" s="44"/>
      <c r="F495" s="45"/>
      <c r="G495" s="45"/>
      <c r="H495" s="41"/>
      <c r="I495" s="69"/>
      <c r="J495" s="42">
        <f t="shared" si="4"/>
        <v>0</v>
      </c>
      <c r="K495" s="41"/>
      <c r="L495" s="42">
        <f t="shared" si="39"/>
        <v>0</v>
      </c>
      <c r="M495" s="42">
        <f t="shared" si="40"/>
        <v>0</v>
      </c>
      <c r="N495" s="42">
        <f t="shared" si="41"/>
        <v>0</v>
      </c>
      <c r="P495" s="7"/>
      <c r="Q495" s="64"/>
    </row>
    <row r="496" spans="2:17" ht="13.9">
      <c r="B496" s="43"/>
      <c r="C496" s="43"/>
      <c r="D496" s="43"/>
      <c r="E496" s="44"/>
      <c r="F496" s="45"/>
      <c r="G496" s="45"/>
      <c r="H496" s="41"/>
      <c r="I496" s="69"/>
      <c r="J496" s="42">
        <f t="shared" si="4"/>
        <v>0</v>
      </c>
      <c r="K496" s="41"/>
      <c r="L496" s="42">
        <f t="shared" si="39"/>
        <v>0</v>
      </c>
      <c r="M496" s="42">
        <f t="shared" si="40"/>
        <v>0</v>
      </c>
      <c r="N496" s="42">
        <f t="shared" si="41"/>
        <v>0</v>
      </c>
      <c r="P496" s="7"/>
      <c r="Q496" s="64"/>
    </row>
    <row r="497" spans="2:17" ht="13.9">
      <c r="B497" s="43"/>
      <c r="C497" s="43"/>
      <c r="D497" s="43"/>
      <c r="E497" s="44"/>
      <c r="F497" s="45"/>
      <c r="G497" s="45"/>
      <c r="H497" s="41"/>
      <c r="I497" s="69"/>
      <c r="J497" s="42">
        <f t="shared" si="4"/>
        <v>0</v>
      </c>
      <c r="K497" s="41"/>
      <c r="L497" s="42">
        <f t="shared" si="39"/>
        <v>0</v>
      </c>
      <c r="M497" s="42">
        <f t="shared" si="40"/>
        <v>0</v>
      </c>
      <c r="N497" s="42">
        <f t="shared" si="41"/>
        <v>0</v>
      </c>
      <c r="P497" s="7"/>
      <c r="Q497" s="64"/>
    </row>
    <row r="498" spans="2:17" ht="13.9">
      <c r="B498" s="43"/>
      <c r="C498" s="43"/>
      <c r="D498" s="43"/>
      <c r="E498" s="44"/>
      <c r="F498" s="45"/>
      <c r="G498" s="45"/>
      <c r="H498" s="41"/>
      <c r="I498" s="69"/>
      <c r="J498" s="42">
        <f t="shared" si="4"/>
        <v>0</v>
      </c>
      <c r="K498" s="41"/>
      <c r="L498" s="42">
        <f t="shared" si="39"/>
        <v>0</v>
      </c>
      <c r="M498" s="42">
        <f t="shared" si="40"/>
        <v>0</v>
      </c>
      <c r="N498" s="42">
        <f t="shared" si="41"/>
        <v>0</v>
      </c>
      <c r="P498" s="7"/>
      <c r="Q498" s="64"/>
    </row>
    <row r="499" spans="2:17" ht="13.9">
      <c r="B499" s="43"/>
      <c r="C499" s="43"/>
      <c r="D499" s="43"/>
      <c r="E499" s="44"/>
      <c r="F499" s="45"/>
      <c r="G499" s="45"/>
      <c r="H499" s="41"/>
      <c r="I499" s="69"/>
      <c r="J499" s="42">
        <f t="shared" si="4"/>
        <v>0</v>
      </c>
      <c r="K499" s="41"/>
      <c r="L499" s="42">
        <f t="shared" si="39"/>
        <v>0</v>
      </c>
      <c r="M499" s="42">
        <f t="shared" si="40"/>
        <v>0</v>
      </c>
      <c r="N499" s="42">
        <f t="shared" si="41"/>
        <v>0</v>
      </c>
      <c r="P499" s="7"/>
      <c r="Q499" s="64"/>
    </row>
    <row r="500" spans="2:17" ht="13.9">
      <c r="B500" s="43"/>
      <c r="C500" s="43"/>
      <c r="D500" s="43"/>
      <c r="E500" s="44"/>
      <c r="F500" s="45"/>
      <c r="G500" s="45"/>
      <c r="H500" s="41"/>
      <c r="I500" s="69"/>
      <c r="J500" s="42">
        <f t="shared" si="4"/>
        <v>0</v>
      </c>
      <c r="K500" s="41"/>
      <c r="L500" s="42">
        <f t="shared" si="39"/>
        <v>0</v>
      </c>
      <c r="M500" s="42">
        <f t="shared" si="40"/>
        <v>0</v>
      </c>
      <c r="N500" s="42">
        <f t="shared" si="41"/>
        <v>0</v>
      </c>
      <c r="P500" s="7"/>
      <c r="Q500" s="64"/>
    </row>
    <row r="501" spans="2:17" ht="13.9">
      <c r="B501" s="43"/>
      <c r="C501" s="43"/>
      <c r="D501" s="43"/>
      <c r="E501" s="44"/>
      <c r="F501" s="45"/>
      <c r="G501" s="45"/>
      <c r="H501" s="41"/>
      <c r="I501" s="69"/>
      <c r="J501" s="42">
        <f t="shared" si="4"/>
        <v>0</v>
      </c>
      <c r="K501" s="41"/>
      <c r="L501" s="42">
        <f t="shared" si="39"/>
        <v>0</v>
      </c>
      <c r="M501" s="42">
        <f t="shared" si="40"/>
        <v>0</v>
      </c>
      <c r="N501" s="42">
        <f t="shared" si="41"/>
        <v>0</v>
      </c>
      <c r="P501" s="7"/>
      <c r="Q501" s="64"/>
    </row>
    <row r="502" spans="2:17" ht="13.9">
      <c r="B502" s="43"/>
      <c r="C502" s="43"/>
      <c r="D502" s="43"/>
      <c r="E502" s="44"/>
      <c r="F502" s="45"/>
      <c r="G502" s="45"/>
      <c r="H502" s="41"/>
      <c r="I502" s="69"/>
      <c r="J502" s="42">
        <f t="shared" si="4"/>
        <v>0</v>
      </c>
      <c r="K502" s="41"/>
      <c r="L502" s="42">
        <f t="shared" si="39"/>
        <v>0</v>
      </c>
      <c r="M502" s="42">
        <f t="shared" si="40"/>
        <v>0</v>
      </c>
      <c r="N502" s="42">
        <f t="shared" si="41"/>
        <v>0</v>
      </c>
      <c r="P502" s="7"/>
      <c r="Q502" s="64"/>
    </row>
    <row r="503" spans="2:17" ht="13.9">
      <c r="B503" s="43"/>
      <c r="C503" s="43"/>
      <c r="D503" s="43"/>
      <c r="E503" s="44"/>
      <c r="F503" s="45"/>
      <c r="G503" s="45"/>
      <c r="H503" s="41"/>
      <c r="I503" s="69"/>
      <c r="J503" s="42">
        <f t="shared" si="4"/>
        <v>0</v>
      </c>
      <c r="K503" s="41"/>
      <c r="L503" s="42">
        <f t="shared" si="39"/>
        <v>0</v>
      </c>
      <c r="M503" s="42">
        <f t="shared" si="40"/>
        <v>0</v>
      </c>
      <c r="N503" s="42">
        <f t="shared" si="41"/>
        <v>0</v>
      </c>
      <c r="P503" s="7"/>
      <c r="Q503" s="64"/>
    </row>
    <row r="504" spans="2:17" ht="13.9">
      <c r="B504" s="43"/>
      <c r="C504" s="43"/>
      <c r="D504" s="43"/>
      <c r="E504" s="44"/>
      <c r="F504" s="45"/>
      <c r="G504" s="45"/>
      <c r="H504" s="41"/>
      <c r="I504" s="69"/>
      <c r="J504" s="42">
        <f t="shared" si="4"/>
        <v>0</v>
      </c>
      <c r="K504" s="41"/>
      <c r="L504" s="42">
        <f t="shared" si="39"/>
        <v>0</v>
      </c>
      <c r="M504" s="42">
        <f t="shared" si="40"/>
        <v>0</v>
      </c>
      <c r="N504" s="42">
        <f t="shared" si="41"/>
        <v>0</v>
      </c>
      <c r="P504" s="7"/>
      <c r="Q504" s="64"/>
    </row>
    <row r="505" spans="2:17" ht="13.9">
      <c r="B505" s="43"/>
      <c r="C505" s="43"/>
      <c r="D505" s="43"/>
      <c r="E505" s="44"/>
      <c r="F505" s="45"/>
      <c r="G505" s="45"/>
      <c r="H505" s="41"/>
      <c r="I505" s="69"/>
      <c r="J505" s="42">
        <f t="shared" si="4"/>
        <v>0</v>
      </c>
      <c r="K505" s="41"/>
      <c r="L505" s="42">
        <f t="shared" si="39"/>
        <v>0</v>
      </c>
      <c r="M505" s="42">
        <f t="shared" si="40"/>
        <v>0</v>
      </c>
      <c r="N505" s="42">
        <f t="shared" si="41"/>
        <v>0</v>
      </c>
      <c r="P505" s="7"/>
      <c r="Q505" s="64"/>
    </row>
    <row r="506" spans="2:17" ht="13.9">
      <c r="B506" s="43"/>
      <c r="C506" s="43"/>
      <c r="D506" s="43"/>
      <c r="E506" s="44"/>
      <c r="F506" s="45"/>
      <c r="G506" s="45"/>
      <c r="H506" s="41"/>
      <c r="I506" s="69"/>
      <c r="J506" s="42">
        <f t="shared" si="4"/>
        <v>0</v>
      </c>
      <c r="K506" s="41"/>
      <c r="L506" s="42">
        <f t="shared" si="39"/>
        <v>0</v>
      </c>
      <c r="M506" s="42">
        <f t="shared" si="40"/>
        <v>0</v>
      </c>
      <c r="N506" s="42">
        <f t="shared" si="41"/>
        <v>0</v>
      </c>
      <c r="P506" s="7"/>
      <c r="Q506" s="64"/>
    </row>
    <row r="507" spans="2:17" ht="13.9">
      <c r="B507" s="43"/>
      <c r="C507" s="43"/>
      <c r="D507" s="43"/>
      <c r="E507" s="44"/>
      <c r="F507" s="45"/>
      <c r="G507" s="45"/>
      <c r="H507" s="41"/>
      <c r="I507" s="69"/>
      <c r="J507" s="42">
        <f t="shared" si="4"/>
        <v>0</v>
      </c>
      <c r="K507" s="41"/>
      <c r="L507" s="42">
        <f t="shared" si="39"/>
        <v>0</v>
      </c>
      <c r="M507" s="42">
        <f t="shared" si="40"/>
        <v>0</v>
      </c>
      <c r="N507" s="42">
        <f t="shared" si="41"/>
        <v>0</v>
      </c>
      <c r="P507" s="7"/>
      <c r="Q507" s="64"/>
    </row>
    <row r="508" spans="2:17" ht="13.9">
      <c r="B508" s="43"/>
      <c r="C508" s="43"/>
      <c r="D508" s="43"/>
      <c r="E508" s="44"/>
      <c r="F508" s="45"/>
      <c r="G508" s="45"/>
      <c r="H508" s="41"/>
      <c r="I508" s="69"/>
      <c r="J508" s="42">
        <f t="shared" si="4"/>
        <v>0</v>
      </c>
      <c r="K508" s="41"/>
      <c r="L508" s="42">
        <f t="shared" si="39"/>
        <v>0</v>
      </c>
      <c r="M508" s="42">
        <f t="shared" si="40"/>
        <v>0</v>
      </c>
      <c r="N508" s="42">
        <f t="shared" si="41"/>
        <v>0</v>
      </c>
      <c r="P508" s="7"/>
      <c r="Q508" s="64"/>
    </row>
    <row r="509" spans="2:17" ht="13.9">
      <c r="B509" s="43"/>
      <c r="C509" s="43"/>
      <c r="D509" s="43"/>
      <c r="E509" s="44"/>
      <c r="F509" s="45"/>
      <c r="G509" s="45"/>
      <c r="H509" s="41"/>
      <c r="I509" s="69"/>
      <c r="J509" s="42">
        <f t="shared" si="4"/>
        <v>0</v>
      </c>
      <c r="K509" s="41"/>
      <c r="L509" s="42">
        <f t="shared" si="39"/>
        <v>0</v>
      </c>
      <c r="M509" s="42">
        <f t="shared" si="40"/>
        <v>0</v>
      </c>
      <c r="N509" s="42">
        <f t="shared" si="41"/>
        <v>0</v>
      </c>
      <c r="P509" s="7"/>
      <c r="Q509" s="64"/>
    </row>
    <row r="510" spans="2:17" ht="13.9">
      <c r="B510" s="43"/>
      <c r="C510" s="43"/>
      <c r="D510" s="43"/>
      <c r="E510" s="44"/>
      <c r="F510" s="45"/>
      <c r="G510" s="45"/>
      <c r="H510" s="41"/>
      <c r="I510" s="69"/>
      <c r="J510" s="42">
        <f t="shared" si="4"/>
        <v>0</v>
      </c>
      <c r="K510" s="41"/>
      <c r="L510" s="42">
        <f t="shared" si="39"/>
        <v>0</v>
      </c>
      <c r="M510" s="42">
        <f t="shared" si="40"/>
        <v>0</v>
      </c>
      <c r="N510" s="42">
        <f t="shared" si="41"/>
        <v>0</v>
      </c>
      <c r="P510" s="7"/>
      <c r="Q510" s="64"/>
    </row>
    <row r="511" spans="2:17" ht="13.9">
      <c r="B511" s="43"/>
      <c r="C511" s="43"/>
      <c r="D511" s="43"/>
      <c r="E511" s="44"/>
      <c r="F511" s="45"/>
      <c r="G511" s="45"/>
      <c r="H511" s="41"/>
      <c r="I511" s="69"/>
      <c r="J511" s="42">
        <f t="shared" si="4"/>
        <v>0</v>
      </c>
      <c r="K511" s="41"/>
      <c r="L511" s="42">
        <f t="shared" si="39"/>
        <v>0</v>
      </c>
      <c r="M511" s="42">
        <f t="shared" si="40"/>
        <v>0</v>
      </c>
      <c r="N511" s="42">
        <f t="shared" si="41"/>
        <v>0</v>
      </c>
      <c r="P511" s="7"/>
      <c r="Q511" s="64"/>
    </row>
    <row r="512" spans="2:17" ht="13.9">
      <c r="B512" s="43"/>
      <c r="C512" s="43"/>
      <c r="D512" s="43"/>
      <c r="E512" s="44"/>
      <c r="F512" s="45"/>
      <c r="G512" s="45"/>
      <c r="H512" s="41"/>
      <c r="I512" s="69"/>
      <c r="J512" s="42">
        <f t="shared" si="4"/>
        <v>0</v>
      </c>
      <c r="K512" s="41"/>
      <c r="L512" s="42">
        <f t="shared" si="39"/>
        <v>0</v>
      </c>
      <c r="M512" s="42">
        <f t="shared" si="40"/>
        <v>0</v>
      </c>
      <c r="N512" s="42">
        <f t="shared" si="41"/>
        <v>0</v>
      </c>
      <c r="P512" s="7"/>
      <c r="Q512" s="64"/>
    </row>
    <row r="513" spans="2:17" ht="13.9">
      <c r="B513" s="43"/>
      <c r="C513" s="43"/>
      <c r="D513" s="43"/>
      <c r="E513" s="44"/>
      <c r="F513" s="45"/>
      <c r="G513" s="45"/>
      <c r="H513" s="41"/>
      <c r="I513" s="69"/>
      <c r="J513" s="42">
        <f t="shared" si="4"/>
        <v>0</v>
      </c>
      <c r="K513" s="41"/>
      <c r="L513" s="42">
        <f t="shared" si="39"/>
        <v>0</v>
      </c>
      <c r="M513" s="42">
        <f t="shared" si="40"/>
        <v>0</v>
      </c>
      <c r="N513" s="42">
        <f t="shared" si="41"/>
        <v>0</v>
      </c>
      <c r="P513" s="7"/>
      <c r="Q513" s="64"/>
    </row>
    <row r="514" spans="2:17" ht="13.9">
      <c r="B514" s="43"/>
      <c r="C514" s="43"/>
      <c r="D514" s="43"/>
      <c r="E514" s="44"/>
      <c r="F514" s="45"/>
      <c r="G514" s="45"/>
      <c r="H514" s="41"/>
      <c r="I514" s="69"/>
      <c r="J514" s="42">
        <f t="shared" si="4"/>
        <v>0</v>
      </c>
      <c r="K514" s="41"/>
      <c r="L514" s="42">
        <f t="shared" si="39"/>
        <v>0</v>
      </c>
      <c r="M514" s="42">
        <f t="shared" si="40"/>
        <v>0</v>
      </c>
      <c r="N514" s="42">
        <f t="shared" si="41"/>
        <v>0</v>
      </c>
      <c r="P514" s="7"/>
      <c r="Q514" s="64"/>
    </row>
    <row r="515" spans="2:17" ht="13.9">
      <c r="B515" s="43"/>
      <c r="C515" s="43"/>
      <c r="D515" s="43"/>
      <c r="E515" s="44"/>
      <c r="F515" s="45"/>
      <c r="G515" s="45"/>
      <c r="H515" s="41"/>
      <c r="I515" s="69"/>
      <c r="J515" s="42">
        <f t="shared" si="4"/>
        <v>0</v>
      </c>
      <c r="K515" s="41"/>
      <c r="L515" s="42">
        <f t="shared" si="39"/>
        <v>0</v>
      </c>
      <c r="M515" s="42">
        <f t="shared" si="40"/>
        <v>0</v>
      </c>
      <c r="N515" s="42">
        <f t="shared" si="41"/>
        <v>0</v>
      </c>
      <c r="P515" s="7"/>
      <c r="Q515" s="64"/>
    </row>
    <row r="516" spans="2:17" ht="13.9">
      <c r="B516" s="43"/>
      <c r="C516" s="43"/>
      <c r="D516" s="43"/>
      <c r="E516" s="44"/>
      <c r="F516" s="45"/>
      <c r="G516" s="45"/>
      <c r="H516" s="41"/>
      <c r="I516" s="69"/>
      <c r="J516" s="42">
        <f t="shared" si="4"/>
        <v>0</v>
      </c>
      <c r="K516" s="41"/>
      <c r="L516" s="42">
        <f t="shared" si="39"/>
        <v>0</v>
      </c>
      <c r="M516" s="42">
        <f t="shared" si="40"/>
        <v>0</v>
      </c>
      <c r="N516" s="42">
        <f t="shared" si="41"/>
        <v>0</v>
      </c>
      <c r="P516" s="7"/>
      <c r="Q516" s="64"/>
    </row>
    <row r="517" spans="2:17" ht="13.9">
      <c r="B517" s="43"/>
      <c r="C517" s="43"/>
      <c r="D517" s="43"/>
      <c r="E517" s="44"/>
      <c r="F517" s="45"/>
      <c r="G517" s="45"/>
      <c r="H517" s="41"/>
      <c r="I517" s="69"/>
      <c r="J517" s="42">
        <f t="shared" si="4"/>
        <v>0</v>
      </c>
      <c r="K517" s="41"/>
      <c r="L517" s="42">
        <f t="shared" si="39"/>
        <v>0</v>
      </c>
      <c r="M517" s="42">
        <f t="shared" si="40"/>
        <v>0</v>
      </c>
      <c r="N517" s="42">
        <f t="shared" si="41"/>
        <v>0</v>
      </c>
      <c r="P517" s="7"/>
      <c r="Q517" s="64"/>
    </row>
    <row r="518" spans="2:17" ht="13.9">
      <c r="B518" s="43"/>
      <c r="C518" s="43"/>
      <c r="D518" s="43"/>
      <c r="E518" s="44"/>
      <c r="F518" s="45"/>
      <c r="G518" s="45"/>
      <c r="H518" s="41"/>
      <c r="I518" s="69"/>
      <c r="J518" s="42">
        <f t="shared" si="4"/>
        <v>0</v>
      </c>
      <c r="K518" s="41"/>
      <c r="L518" s="42">
        <f t="shared" si="39"/>
        <v>0</v>
      </c>
      <c r="M518" s="42">
        <f t="shared" si="40"/>
        <v>0</v>
      </c>
      <c r="N518" s="42">
        <f t="shared" si="41"/>
        <v>0</v>
      </c>
      <c r="P518" s="7"/>
      <c r="Q518" s="64"/>
    </row>
    <row r="519" spans="2:17" ht="13.9">
      <c r="B519" s="43"/>
      <c r="C519" s="43"/>
      <c r="D519" s="43"/>
      <c r="E519" s="44"/>
      <c r="F519" s="45"/>
      <c r="G519" s="45"/>
      <c r="H519" s="41"/>
      <c r="I519" s="69"/>
      <c r="J519" s="42">
        <f t="shared" si="4"/>
        <v>0</v>
      </c>
      <c r="K519" s="41"/>
      <c r="L519" s="42">
        <f t="shared" si="39"/>
        <v>0</v>
      </c>
      <c r="M519" s="42">
        <f t="shared" si="40"/>
        <v>0</v>
      </c>
      <c r="N519" s="42">
        <f t="shared" si="41"/>
        <v>0</v>
      </c>
      <c r="P519" s="7"/>
      <c r="Q519" s="64"/>
    </row>
    <row r="520" spans="2:17" ht="13.9">
      <c r="B520" s="43"/>
      <c r="C520" s="43"/>
      <c r="D520" s="43"/>
      <c r="E520" s="44"/>
      <c r="F520" s="45"/>
      <c r="G520" s="45"/>
      <c r="H520" s="41"/>
      <c r="I520" s="69"/>
      <c r="J520" s="42">
        <f t="shared" si="4"/>
        <v>0</v>
      </c>
      <c r="K520" s="41"/>
      <c r="L520" s="42">
        <f t="shared" si="39"/>
        <v>0</v>
      </c>
      <c r="M520" s="42">
        <f t="shared" si="40"/>
        <v>0</v>
      </c>
      <c r="N520" s="42">
        <f t="shared" si="41"/>
        <v>0</v>
      </c>
      <c r="P520" s="7"/>
      <c r="Q520" s="64"/>
    </row>
    <row r="521" spans="2:17" ht="13.9">
      <c r="B521" s="43"/>
      <c r="C521" s="43"/>
      <c r="D521" s="43"/>
      <c r="E521" s="44"/>
      <c r="F521" s="45"/>
      <c r="G521" s="45"/>
      <c r="H521" s="41"/>
      <c r="I521" s="69"/>
      <c r="J521" s="42">
        <f t="shared" si="4"/>
        <v>0</v>
      </c>
      <c r="K521" s="41"/>
      <c r="L521" s="42">
        <f t="shared" si="39"/>
        <v>0</v>
      </c>
      <c r="M521" s="42">
        <f t="shared" si="40"/>
        <v>0</v>
      </c>
      <c r="N521" s="42">
        <f t="shared" si="41"/>
        <v>0</v>
      </c>
      <c r="P521" s="7"/>
      <c r="Q521" s="64"/>
    </row>
    <row r="522" spans="2:17" ht="13.9">
      <c r="B522" s="43"/>
      <c r="C522" s="43"/>
      <c r="D522" s="43"/>
      <c r="E522" s="44"/>
      <c r="F522" s="45"/>
      <c r="G522" s="45"/>
      <c r="H522" s="41"/>
      <c r="I522" s="69"/>
      <c r="J522" s="42">
        <f t="shared" si="4"/>
        <v>0</v>
      </c>
      <c r="K522" s="41"/>
      <c r="L522" s="42">
        <f t="shared" si="39"/>
        <v>0</v>
      </c>
      <c r="M522" s="42">
        <f t="shared" si="40"/>
        <v>0</v>
      </c>
      <c r="N522" s="42">
        <f t="shared" si="41"/>
        <v>0</v>
      </c>
      <c r="P522" s="7"/>
      <c r="Q522" s="64"/>
    </row>
    <row r="523" spans="2:17" ht="13.9">
      <c r="B523" s="43"/>
      <c r="C523" s="43"/>
      <c r="D523" s="43"/>
      <c r="E523" s="44"/>
      <c r="F523" s="45"/>
      <c r="G523" s="45"/>
      <c r="H523" s="41"/>
      <c r="I523" s="69"/>
      <c r="J523" s="42">
        <f t="shared" si="4"/>
        <v>0</v>
      </c>
      <c r="K523" s="41"/>
      <c r="L523" s="42">
        <f t="shared" si="39"/>
        <v>0</v>
      </c>
      <c r="M523" s="42">
        <f t="shared" si="40"/>
        <v>0</v>
      </c>
      <c r="N523" s="42">
        <f t="shared" si="41"/>
        <v>0</v>
      </c>
      <c r="P523" s="7"/>
      <c r="Q523" s="64"/>
    </row>
    <row r="524" spans="2:17" ht="13.9">
      <c r="B524" s="43"/>
      <c r="C524" s="43"/>
      <c r="D524" s="43"/>
      <c r="E524" s="44"/>
      <c r="F524" s="45"/>
      <c r="G524" s="45"/>
      <c r="H524" s="41"/>
      <c r="I524" s="69"/>
      <c r="J524" s="42">
        <f t="shared" si="4"/>
        <v>0</v>
      </c>
      <c r="K524" s="41"/>
      <c r="L524" s="42">
        <f t="shared" si="39"/>
        <v>0</v>
      </c>
      <c r="M524" s="42">
        <f t="shared" si="40"/>
        <v>0</v>
      </c>
      <c r="N524" s="42">
        <f t="shared" si="41"/>
        <v>0</v>
      </c>
      <c r="P524" s="7"/>
      <c r="Q524" s="64"/>
    </row>
    <row r="525" spans="2:17" ht="13.9">
      <c r="B525" s="43"/>
      <c r="C525" s="43"/>
      <c r="D525" s="43"/>
      <c r="E525" s="44"/>
      <c r="F525" s="45"/>
      <c r="G525" s="45"/>
      <c r="H525" s="41"/>
      <c r="I525" s="69"/>
      <c r="J525" s="42">
        <f t="shared" si="4"/>
        <v>0</v>
      </c>
      <c r="K525" s="41"/>
      <c r="L525" s="42">
        <f t="shared" si="39"/>
        <v>0</v>
      </c>
      <c r="M525" s="42">
        <f t="shared" si="40"/>
        <v>0</v>
      </c>
      <c r="N525" s="42">
        <f t="shared" si="41"/>
        <v>0</v>
      </c>
      <c r="P525" s="7"/>
      <c r="Q525" s="64"/>
    </row>
    <row r="526" spans="2:17" ht="13.9">
      <c r="B526" s="43"/>
      <c r="C526" s="43"/>
      <c r="D526" s="43"/>
      <c r="E526" s="44"/>
      <c r="F526" s="45"/>
      <c r="G526" s="45"/>
      <c r="H526" s="41"/>
      <c r="I526" s="69"/>
      <c r="J526" s="42">
        <f t="shared" si="4"/>
        <v>0</v>
      </c>
      <c r="K526" s="41"/>
      <c r="L526" s="42">
        <f t="shared" si="39"/>
        <v>0</v>
      </c>
      <c r="M526" s="42">
        <f t="shared" si="40"/>
        <v>0</v>
      </c>
      <c r="N526" s="42">
        <f t="shared" si="41"/>
        <v>0</v>
      </c>
      <c r="P526" s="7"/>
      <c r="Q526" s="64"/>
    </row>
    <row r="527" spans="2:17" ht="13.9">
      <c r="B527" s="43"/>
      <c r="C527" s="43"/>
      <c r="D527" s="43"/>
      <c r="E527" s="44"/>
      <c r="F527" s="45"/>
      <c r="G527" s="45"/>
      <c r="H527" s="41"/>
      <c r="I527" s="69"/>
      <c r="J527" s="42">
        <f t="shared" si="4"/>
        <v>0</v>
      </c>
      <c r="K527" s="41"/>
      <c r="L527" s="42">
        <f t="shared" si="39"/>
        <v>0</v>
      </c>
      <c r="M527" s="42">
        <f t="shared" si="40"/>
        <v>0</v>
      </c>
      <c r="N527" s="42">
        <f t="shared" si="41"/>
        <v>0</v>
      </c>
      <c r="P527" s="7"/>
      <c r="Q527" s="64"/>
    </row>
    <row r="528" spans="2:17" ht="13.9">
      <c r="B528" s="43"/>
      <c r="C528" s="43"/>
      <c r="D528" s="43"/>
      <c r="E528" s="44"/>
      <c r="F528" s="45"/>
      <c r="G528" s="45"/>
      <c r="H528" s="41"/>
      <c r="I528" s="69"/>
      <c r="J528" s="42">
        <f t="shared" si="4"/>
        <v>0</v>
      </c>
      <c r="K528" s="41"/>
      <c r="L528" s="42">
        <f t="shared" si="39"/>
        <v>0</v>
      </c>
      <c r="M528" s="42">
        <f t="shared" si="40"/>
        <v>0</v>
      </c>
      <c r="N528" s="42">
        <f t="shared" si="41"/>
        <v>0</v>
      </c>
      <c r="P528" s="7"/>
      <c r="Q528" s="64"/>
    </row>
    <row r="529" spans="2:17" ht="13.9">
      <c r="B529" s="43"/>
      <c r="C529" s="43"/>
      <c r="D529" s="43"/>
      <c r="E529" s="44"/>
      <c r="F529" s="45"/>
      <c r="G529" s="45"/>
      <c r="H529" s="41"/>
      <c r="I529" s="69"/>
      <c r="J529" s="42">
        <f t="shared" si="4"/>
        <v>0</v>
      </c>
      <c r="K529" s="41"/>
      <c r="L529" s="42">
        <f t="shared" si="39"/>
        <v>0</v>
      </c>
      <c r="M529" s="42">
        <f t="shared" si="40"/>
        <v>0</v>
      </c>
      <c r="N529" s="42">
        <f t="shared" si="41"/>
        <v>0</v>
      </c>
      <c r="P529" s="7"/>
      <c r="Q529" s="64"/>
    </row>
    <row r="530" spans="2:17" ht="13.9">
      <c r="B530" s="43"/>
      <c r="C530" s="43"/>
      <c r="D530" s="43"/>
      <c r="E530" s="44"/>
      <c r="F530" s="45"/>
      <c r="G530" s="45"/>
      <c r="H530" s="41"/>
      <c r="I530" s="69"/>
      <c r="J530" s="42">
        <f t="shared" si="4"/>
        <v>0</v>
      </c>
      <c r="K530" s="41"/>
      <c r="L530" s="42">
        <f t="shared" si="39"/>
        <v>0</v>
      </c>
      <c r="M530" s="42">
        <f t="shared" si="40"/>
        <v>0</v>
      </c>
      <c r="N530" s="42">
        <f t="shared" si="41"/>
        <v>0</v>
      </c>
      <c r="P530" s="7"/>
      <c r="Q530" s="64"/>
    </row>
    <row r="531" spans="2:17" ht="13.9">
      <c r="B531" s="43"/>
      <c r="C531" s="43"/>
      <c r="D531" s="43"/>
      <c r="E531" s="44"/>
      <c r="F531" s="45"/>
      <c r="G531" s="45"/>
      <c r="H531" s="41"/>
      <c r="I531" s="69"/>
      <c r="J531" s="42">
        <f t="shared" si="4"/>
        <v>0</v>
      </c>
      <c r="K531" s="41"/>
      <c r="L531" s="42">
        <f t="shared" si="39"/>
        <v>0</v>
      </c>
      <c r="M531" s="42">
        <f t="shared" si="40"/>
        <v>0</v>
      </c>
      <c r="N531" s="42">
        <f t="shared" si="41"/>
        <v>0</v>
      </c>
      <c r="P531" s="7"/>
      <c r="Q531" s="64"/>
    </row>
    <row r="532" spans="2:17" ht="13.9">
      <c r="B532" s="43"/>
      <c r="C532" s="43"/>
      <c r="D532" s="43"/>
      <c r="E532" s="44"/>
      <c r="F532" s="45"/>
      <c r="G532" s="45"/>
      <c r="H532" s="41"/>
      <c r="I532" s="69"/>
      <c r="J532" s="42">
        <f t="shared" si="4"/>
        <v>0</v>
      </c>
      <c r="K532" s="41"/>
      <c r="L532" s="42">
        <f t="shared" si="39"/>
        <v>0</v>
      </c>
      <c r="M532" s="42">
        <f t="shared" si="40"/>
        <v>0</v>
      </c>
      <c r="N532" s="42">
        <f t="shared" si="41"/>
        <v>0</v>
      </c>
      <c r="P532" s="7"/>
      <c r="Q532" s="64"/>
    </row>
    <row r="533" spans="2:17" ht="13.9">
      <c r="B533" s="43"/>
      <c r="C533" s="43"/>
      <c r="D533" s="43"/>
      <c r="E533" s="44"/>
      <c r="F533" s="45"/>
      <c r="G533" s="45"/>
      <c r="H533" s="41"/>
      <c r="I533" s="69"/>
      <c r="J533" s="42">
        <f t="shared" si="4"/>
        <v>0</v>
      </c>
      <c r="K533" s="41"/>
      <c r="L533" s="42">
        <f t="shared" si="39"/>
        <v>0</v>
      </c>
      <c r="M533" s="42">
        <f t="shared" si="40"/>
        <v>0</v>
      </c>
      <c r="N533" s="42">
        <f t="shared" si="41"/>
        <v>0</v>
      </c>
      <c r="P533" s="7"/>
      <c r="Q533" s="64"/>
    </row>
    <row r="534" spans="2:17" ht="13.9">
      <c r="B534" s="43"/>
      <c r="C534" s="43"/>
      <c r="D534" s="43"/>
      <c r="E534" s="44"/>
      <c r="F534" s="45"/>
      <c r="G534" s="45"/>
      <c r="H534" s="41"/>
      <c r="I534" s="69"/>
      <c r="J534" s="42">
        <f t="shared" si="4"/>
        <v>0</v>
      </c>
      <c r="K534" s="41"/>
      <c r="L534" s="42">
        <f t="shared" si="39"/>
        <v>0</v>
      </c>
      <c r="M534" s="42">
        <f t="shared" si="40"/>
        <v>0</v>
      </c>
      <c r="N534" s="42">
        <f t="shared" si="41"/>
        <v>0</v>
      </c>
      <c r="P534" s="7"/>
      <c r="Q534" s="64"/>
    </row>
    <row r="535" spans="2:17" ht="13.9">
      <c r="B535" s="43"/>
      <c r="C535" s="43"/>
      <c r="D535" s="43"/>
      <c r="E535" s="44"/>
      <c r="F535" s="45"/>
      <c r="G535" s="45"/>
      <c r="H535" s="41"/>
      <c r="I535" s="69"/>
      <c r="J535" s="42">
        <f t="shared" si="4"/>
        <v>0</v>
      </c>
      <c r="K535" s="41"/>
      <c r="L535" s="42">
        <f t="shared" si="39"/>
        <v>0</v>
      </c>
      <c r="M535" s="42">
        <f t="shared" si="40"/>
        <v>0</v>
      </c>
      <c r="N535" s="42">
        <f t="shared" si="41"/>
        <v>0</v>
      </c>
      <c r="P535" s="7"/>
      <c r="Q535" s="64"/>
    </row>
    <row r="536" spans="2:17" ht="13.9">
      <c r="B536" s="43"/>
      <c r="C536" s="43"/>
      <c r="D536" s="43"/>
      <c r="E536" s="44"/>
      <c r="F536" s="45"/>
      <c r="G536" s="45"/>
      <c r="H536" s="41"/>
      <c r="I536" s="69"/>
      <c r="J536" s="42">
        <f t="shared" si="4"/>
        <v>0</v>
      </c>
      <c r="K536" s="41"/>
      <c r="L536" s="42">
        <f t="shared" si="39"/>
        <v>0</v>
      </c>
      <c r="M536" s="42">
        <f t="shared" si="40"/>
        <v>0</v>
      </c>
      <c r="N536" s="42">
        <f t="shared" si="41"/>
        <v>0</v>
      </c>
      <c r="P536" s="7"/>
      <c r="Q536" s="64"/>
    </row>
    <row r="537" spans="2:17" ht="13.9">
      <c r="B537" s="43"/>
      <c r="C537" s="43"/>
      <c r="D537" s="43"/>
      <c r="E537" s="44"/>
      <c r="F537" s="45"/>
      <c r="G537" s="45"/>
      <c r="H537" s="41"/>
      <c r="I537" s="69"/>
      <c r="J537" s="42">
        <f t="shared" si="4"/>
        <v>0</v>
      </c>
      <c r="K537" s="41"/>
      <c r="L537" s="42">
        <f t="shared" si="39"/>
        <v>0</v>
      </c>
      <c r="M537" s="42">
        <f t="shared" si="40"/>
        <v>0</v>
      </c>
      <c r="N537" s="42">
        <f t="shared" si="41"/>
        <v>0</v>
      </c>
      <c r="P537" s="7"/>
      <c r="Q537" s="64"/>
    </row>
    <row r="538" spans="2:17" ht="13.9">
      <c r="B538" s="43"/>
      <c r="C538" s="43"/>
      <c r="D538" s="43"/>
      <c r="E538" s="44"/>
      <c r="F538" s="45"/>
      <c r="G538" s="45"/>
      <c r="H538" s="41"/>
      <c r="I538" s="69"/>
      <c r="J538" s="42">
        <f t="shared" si="4"/>
        <v>0</v>
      </c>
      <c r="K538" s="41"/>
      <c r="L538" s="42">
        <f t="shared" si="39"/>
        <v>0</v>
      </c>
      <c r="M538" s="42">
        <f t="shared" si="40"/>
        <v>0</v>
      </c>
      <c r="N538" s="42">
        <f t="shared" si="41"/>
        <v>0</v>
      </c>
      <c r="P538" s="7"/>
      <c r="Q538" s="64"/>
    </row>
    <row r="539" spans="2:17" ht="13.9">
      <c r="B539" s="43"/>
      <c r="C539" s="43"/>
      <c r="D539" s="43"/>
      <c r="E539" s="44"/>
      <c r="F539" s="45"/>
      <c r="G539" s="45"/>
      <c r="H539" s="41"/>
      <c r="I539" s="69"/>
      <c r="J539" s="42">
        <f t="shared" si="4"/>
        <v>0</v>
      </c>
      <c r="K539" s="41"/>
      <c r="L539" s="42">
        <f t="shared" si="39"/>
        <v>0</v>
      </c>
      <c r="M539" s="42">
        <f t="shared" si="40"/>
        <v>0</v>
      </c>
      <c r="N539" s="42">
        <f t="shared" si="41"/>
        <v>0</v>
      </c>
      <c r="P539" s="7"/>
      <c r="Q539" s="64"/>
    </row>
    <row r="540" spans="2:17" ht="13.9">
      <c r="B540" s="43"/>
      <c r="C540" s="43"/>
      <c r="D540" s="43"/>
      <c r="E540" s="44"/>
      <c r="F540" s="45"/>
      <c r="G540" s="45"/>
      <c r="H540" s="41"/>
      <c r="I540" s="69"/>
      <c r="J540" s="42">
        <f t="shared" si="4"/>
        <v>0</v>
      </c>
      <c r="K540" s="41"/>
      <c r="L540" s="42">
        <f t="shared" si="39"/>
        <v>0</v>
      </c>
      <c r="M540" s="42">
        <f t="shared" si="40"/>
        <v>0</v>
      </c>
      <c r="N540" s="42">
        <f t="shared" si="41"/>
        <v>0</v>
      </c>
      <c r="P540" s="7"/>
      <c r="Q540" s="64"/>
    </row>
    <row r="541" spans="2:17" ht="13.9">
      <c r="B541" s="43"/>
      <c r="C541" s="43"/>
      <c r="D541" s="43"/>
      <c r="E541" s="44"/>
      <c r="F541" s="45"/>
      <c r="G541" s="45"/>
      <c r="H541" s="41"/>
      <c r="I541" s="69"/>
      <c r="J541" s="42">
        <f t="shared" si="4"/>
        <v>0</v>
      </c>
      <c r="K541" s="41"/>
      <c r="L541" s="42">
        <f t="shared" si="39"/>
        <v>0</v>
      </c>
      <c r="M541" s="42">
        <f t="shared" si="40"/>
        <v>0</v>
      </c>
      <c r="N541" s="42">
        <f t="shared" si="41"/>
        <v>0</v>
      </c>
      <c r="P541" s="7"/>
      <c r="Q541" s="64"/>
    </row>
    <row r="542" spans="2:17" ht="13.9">
      <c r="B542" s="43"/>
      <c r="C542" s="43"/>
      <c r="D542" s="43"/>
      <c r="E542" s="44"/>
      <c r="F542" s="45"/>
      <c r="G542" s="45"/>
      <c r="H542" s="41"/>
      <c r="I542" s="69"/>
      <c r="J542" s="42">
        <f t="shared" si="4"/>
        <v>0</v>
      </c>
      <c r="K542" s="41"/>
      <c r="L542" s="42">
        <f t="shared" si="39"/>
        <v>0</v>
      </c>
      <c r="M542" s="42">
        <f t="shared" si="40"/>
        <v>0</v>
      </c>
      <c r="N542" s="42">
        <f t="shared" si="41"/>
        <v>0</v>
      </c>
      <c r="P542" s="7"/>
      <c r="Q542" s="64"/>
    </row>
    <row r="543" spans="2:17" ht="13.9">
      <c r="B543" s="43"/>
      <c r="C543" s="43"/>
      <c r="D543" s="43"/>
      <c r="E543" s="44"/>
      <c r="F543" s="45"/>
      <c r="G543" s="45"/>
      <c r="H543" s="41"/>
      <c r="I543" s="69"/>
      <c r="J543" s="42">
        <f t="shared" si="4"/>
        <v>0</v>
      </c>
      <c r="K543" s="41"/>
      <c r="L543" s="42">
        <f t="shared" si="39"/>
        <v>0</v>
      </c>
      <c r="M543" s="42">
        <f t="shared" si="40"/>
        <v>0</v>
      </c>
      <c r="N543" s="42">
        <f t="shared" si="41"/>
        <v>0</v>
      </c>
      <c r="P543" s="7"/>
      <c r="Q543" s="64"/>
    </row>
    <row r="544" spans="2:17" ht="13.9">
      <c r="B544" s="43"/>
      <c r="C544" s="43"/>
      <c r="D544" s="43"/>
      <c r="E544" s="44"/>
      <c r="F544" s="45"/>
      <c r="G544" s="45"/>
      <c r="H544" s="41"/>
      <c r="I544" s="69"/>
      <c r="J544" s="42">
        <f t="shared" si="4"/>
        <v>0</v>
      </c>
      <c r="K544" s="41"/>
      <c r="L544" s="42">
        <f t="shared" ref="L544:L609" si="42">+H544*K544</f>
        <v>0</v>
      </c>
      <c r="M544" s="42">
        <f t="shared" ref="M544:M609" si="43">I544*H544*K544</f>
        <v>0</v>
      </c>
      <c r="N544" s="42">
        <f t="shared" ref="N544:N609" si="44">+J544*K544</f>
        <v>0</v>
      </c>
      <c r="P544" s="7"/>
      <c r="Q544" s="64"/>
    </row>
    <row r="545" spans="2:17" ht="13.9">
      <c r="B545" s="43"/>
      <c r="C545" s="43"/>
      <c r="D545" s="43"/>
      <c r="E545" s="44"/>
      <c r="F545" s="45"/>
      <c r="G545" s="45"/>
      <c r="H545" s="41"/>
      <c r="I545" s="69"/>
      <c r="J545" s="42">
        <f t="shared" si="4"/>
        <v>0</v>
      </c>
      <c r="K545" s="41"/>
      <c r="L545" s="42">
        <f t="shared" si="42"/>
        <v>0</v>
      </c>
      <c r="M545" s="42">
        <f t="shared" si="43"/>
        <v>0</v>
      </c>
      <c r="N545" s="42">
        <f t="shared" si="44"/>
        <v>0</v>
      </c>
      <c r="P545" s="7"/>
      <c r="Q545" s="64"/>
    </row>
    <row r="546" spans="2:17" ht="13.9">
      <c r="B546" s="43"/>
      <c r="C546" s="43"/>
      <c r="D546" s="43"/>
      <c r="E546" s="44"/>
      <c r="F546" s="45"/>
      <c r="G546" s="45"/>
      <c r="H546" s="41"/>
      <c r="I546" s="69"/>
      <c r="J546" s="42">
        <f t="shared" si="4"/>
        <v>0</v>
      </c>
      <c r="K546" s="41"/>
      <c r="L546" s="42">
        <f t="shared" si="42"/>
        <v>0</v>
      </c>
      <c r="M546" s="42">
        <f t="shared" si="43"/>
        <v>0</v>
      </c>
      <c r="N546" s="42">
        <f t="shared" si="44"/>
        <v>0</v>
      </c>
      <c r="P546" s="7"/>
      <c r="Q546" s="64"/>
    </row>
    <row r="547" spans="2:17" ht="13.9">
      <c r="B547" s="43"/>
      <c r="C547" s="43"/>
      <c r="D547" s="43"/>
      <c r="E547" s="44"/>
      <c r="F547" s="45"/>
      <c r="G547" s="45"/>
      <c r="H547" s="41"/>
      <c r="I547" s="69"/>
      <c r="J547" s="42">
        <f t="shared" si="4"/>
        <v>0</v>
      </c>
      <c r="K547" s="41"/>
      <c r="L547" s="42">
        <f t="shared" si="42"/>
        <v>0</v>
      </c>
      <c r="M547" s="42">
        <f t="shared" si="43"/>
        <v>0</v>
      </c>
      <c r="N547" s="42">
        <f t="shared" si="44"/>
        <v>0</v>
      </c>
      <c r="P547" s="7"/>
      <c r="Q547" s="64"/>
    </row>
    <row r="548" spans="2:17" ht="13.9">
      <c r="B548" s="43"/>
      <c r="C548" s="43"/>
      <c r="D548" s="43"/>
      <c r="E548" s="44"/>
      <c r="F548" s="45"/>
      <c r="G548" s="45"/>
      <c r="H548" s="41"/>
      <c r="I548" s="69"/>
      <c r="J548" s="42">
        <f t="shared" si="4"/>
        <v>0</v>
      </c>
      <c r="K548" s="41"/>
      <c r="L548" s="42">
        <f t="shared" si="42"/>
        <v>0</v>
      </c>
      <c r="M548" s="42">
        <f t="shared" si="43"/>
        <v>0</v>
      </c>
      <c r="N548" s="42">
        <f t="shared" si="44"/>
        <v>0</v>
      </c>
      <c r="P548" s="7"/>
      <c r="Q548" s="64"/>
    </row>
    <row r="549" spans="2:17" ht="13.9">
      <c r="B549" s="43"/>
      <c r="C549" s="43"/>
      <c r="D549" s="43"/>
      <c r="E549" s="44"/>
      <c r="F549" s="45"/>
      <c r="G549" s="45"/>
      <c r="H549" s="41"/>
      <c r="I549" s="69"/>
      <c r="J549" s="42">
        <f t="shared" si="4"/>
        <v>0</v>
      </c>
      <c r="K549" s="41"/>
      <c r="L549" s="42">
        <f t="shared" si="42"/>
        <v>0</v>
      </c>
      <c r="M549" s="42">
        <f t="shared" si="43"/>
        <v>0</v>
      </c>
      <c r="N549" s="42">
        <f t="shared" si="44"/>
        <v>0</v>
      </c>
      <c r="P549" s="7"/>
      <c r="Q549" s="64"/>
    </row>
    <row r="550" spans="2:17" ht="13.9">
      <c r="B550" s="43"/>
      <c r="C550" s="43"/>
      <c r="D550" s="43"/>
      <c r="E550" s="44"/>
      <c r="F550" s="45"/>
      <c r="G550" s="45"/>
      <c r="H550" s="41"/>
      <c r="I550" s="69"/>
      <c r="J550" s="42">
        <f t="shared" si="4"/>
        <v>0</v>
      </c>
      <c r="K550" s="41"/>
      <c r="L550" s="42">
        <f t="shared" si="42"/>
        <v>0</v>
      </c>
      <c r="M550" s="42">
        <f t="shared" si="43"/>
        <v>0</v>
      </c>
      <c r="N550" s="42">
        <f t="shared" si="44"/>
        <v>0</v>
      </c>
      <c r="P550" s="7"/>
      <c r="Q550" s="64"/>
    </row>
    <row r="551" spans="2:17" ht="13.9">
      <c r="B551" s="43"/>
      <c r="C551" s="43"/>
      <c r="D551" s="43"/>
      <c r="E551" s="44"/>
      <c r="F551" s="45"/>
      <c r="G551" s="45"/>
      <c r="H551" s="41"/>
      <c r="I551" s="69"/>
      <c r="J551" s="42">
        <f t="shared" si="4"/>
        <v>0</v>
      </c>
      <c r="K551" s="41"/>
      <c r="L551" s="42">
        <f t="shared" si="42"/>
        <v>0</v>
      </c>
      <c r="M551" s="42">
        <f t="shared" si="43"/>
        <v>0</v>
      </c>
      <c r="N551" s="42">
        <f t="shared" si="44"/>
        <v>0</v>
      </c>
      <c r="P551" s="7"/>
      <c r="Q551" s="64"/>
    </row>
    <row r="552" spans="2:17" ht="13.9">
      <c r="B552" s="43"/>
      <c r="C552" s="43"/>
      <c r="D552" s="43"/>
      <c r="E552" s="44"/>
      <c r="F552" s="45"/>
      <c r="G552" s="45"/>
      <c r="H552" s="41"/>
      <c r="I552" s="69"/>
      <c r="J552" s="42">
        <f t="shared" si="4"/>
        <v>0</v>
      </c>
      <c r="K552" s="41"/>
      <c r="L552" s="42">
        <f t="shared" si="42"/>
        <v>0</v>
      </c>
      <c r="M552" s="42">
        <f t="shared" si="43"/>
        <v>0</v>
      </c>
      <c r="N552" s="42">
        <f t="shared" si="44"/>
        <v>0</v>
      </c>
      <c r="P552" s="7"/>
      <c r="Q552" s="64"/>
    </row>
    <row r="553" spans="2:17" ht="13.9">
      <c r="B553" s="43"/>
      <c r="C553" s="43"/>
      <c r="D553" s="43"/>
      <c r="E553" s="44"/>
      <c r="F553" s="45"/>
      <c r="G553" s="45"/>
      <c r="H553" s="41"/>
      <c r="I553" s="69"/>
      <c r="J553" s="42">
        <f t="shared" si="4"/>
        <v>0</v>
      </c>
      <c r="K553" s="41"/>
      <c r="L553" s="42">
        <f t="shared" si="42"/>
        <v>0</v>
      </c>
      <c r="M553" s="42">
        <f t="shared" si="43"/>
        <v>0</v>
      </c>
      <c r="N553" s="42">
        <f t="shared" si="44"/>
        <v>0</v>
      </c>
      <c r="P553" s="7"/>
      <c r="Q553" s="64"/>
    </row>
    <row r="554" spans="2:17" ht="13.9">
      <c r="B554" s="43"/>
      <c r="C554" s="43"/>
      <c r="D554" s="43"/>
      <c r="E554" s="44"/>
      <c r="F554" s="45"/>
      <c r="G554" s="45"/>
      <c r="H554" s="41"/>
      <c r="I554" s="69"/>
      <c r="J554" s="42">
        <f t="shared" si="4"/>
        <v>0</v>
      </c>
      <c r="K554" s="41"/>
      <c r="L554" s="42">
        <f t="shared" si="42"/>
        <v>0</v>
      </c>
      <c r="M554" s="42">
        <f t="shared" si="43"/>
        <v>0</v>
      </c>
      <c r="N554" s="42">
        <f t="shared" si="44"/>
        <v>0</v>
      </c>
      <c r="P554" s="7"/>
      <c r="Q554" s="64"/>
    </row>
    <row r="555" spans="2:17" ht="13.9">
      <c r="B555" s="43"/>
      <c r="C555" s="43"/>
      <c r="D555" s="43"/>
      <c r="E555" s="44"/>
      <c r="F555" s="45"/>
      <c r="G555" s="45"/>
      <c r="H555" s="41"/>
      <c r="I555" s="69"/>
      <c r="J555" s="42">
        <f t="shared" si="4"/>
        <v>0</v>
      </c>
      <c r="K555" s="41"/>
      <c r="L555" s="42">
        <f t="shared" si="42"/>
        <v>0</v>
      </c>
      <c r="M555" s="42">
        <f t="shared" si="43"/>
        <v>0</v>
      </c>
      <c r="N555" s="42">
        <f t="shared" si="44"/>
        <v>0</v>
      </c>
      <c r="P555" s="7"/>
      <c r="Q555" s="64"/>
    </row>
    <row r="556" spans="2:17" ht="13.9">
      <c r="B556" s="43"/>
      <c r="C556" s="43"/>
      <c r="D556" s="43"/>
      <c r="E556" s="44"/>
      <c r="F556" s="45"/>
      <c r="G556" s="45"/>
      <c r="H556" s="41"/>
      <c r="I556" s="69"/>
      <c r="J556" s="42">
        <f t="shared" si="4"/>
        <v>0</v>
      </c>
      <c r="K556" s="41"/>
      <c r="L556" s="42">
        <f t="shared" si="42"/>
        <v>0</v>
      </c>
      <c r="M556" s="42">
        <f t="shared" si="43"/>
        <v>0</v>
      </c>
      <c r="N556" s="42">
        <f t="shared" si="44"/>
        <v>0</v>
      </c>
      <c r="P556" s="7"/>
      <c r="Q556" s="64"/>
    </row>
    <row r="557" spans="2:17" ht="13.9">
      <c r="B557" s="43"/>
      <c r="C557" s="43"/>
      <c r="D557" s="43"/>
      <c r="E557" s="44"/>
      <c r="F557" s="45"/>
      <c r="G557" s="45"/>
      <c r="H557" s="41"/>
      <c r="I557" s="69"/>
      <c r="J557" s="42">
        <f t="shared" si="4"/>
        <v>0</v>
      </c>
      <c r="K557" s="41"/>
      <c r="L557" s="42">
        <f t="shared" si="42"/>
        <v>0</v>
      </c>
      <c r="M557" s="42">
        <f t="shared" si="43"/>
        <v>0</v>
      </c>
      <c r="N557" s="42">
        <f t="shared" si="44"/>
        <v>0</v>
      </c>
      <c r="P557" s="7"/>
      <c r="Q557" s="64"/>
    </row>
    <row r="558" spans="2:17" ht="13.9">
      <c r="B558" s="43"/>
      <c r="C558" s="43"/>
      <c r="D558" s="43"/>
      <c r="E558" s="99"/>
      <c r="F558" s="100"/>
      <c r="G558" s="45"/>
      <c r="H558" s="41"/>
      <c r="I558" s="69"/>
      <c r="J558" s="42">
        <f t="shared" si="4"/>
        <v>0</v>
      </c>
      <c r="K558" s="41"/>
      <c r="L558" s="42">
        <f t="shared" si="42"/>
        <v>0</v>
      </c>
      <c r="M558" s="42">
        <f t="shared" si="43"/>
        <v>0</v>
      </c>
      <c r="N558" s="42">
        <f t="shared" si="44"/>
        <v>0</v>
      </c>
      <c r="P558" s="7"/>
      <c r="Q558" s="64"/>
    </row>
    <row r="559" spans="2:17" ht="13.9">
      <c r="B559" s="43"/>
      <c r="C559" s="43"/>
      <c r="D559" s="43"/>
      <c r="E559" s="99"/>
      <c r="F559" s="100"/>
      <c r="G559" s="45"/>
      <c r="H559" s="41"/>
      <c r="I559" s="69"/>
      <c r="J559" s="42"/>
      <c r="K559" s="41"/>
      <c r="L559" s="42"/>
      <c r="M559" s="42"/>
      <c r="N559" s="42"/>
      <c r="P559" s="7"/>
      <c r="Q559" s="64"/>
    </row>
    <row r="560" spans="2:17" ht="13.9">
      <c r="B560" s="43"/>
      <c r="C560" s="43"/>
      <c r="D560" s="43"/>
      <c r="E560" s="99"/>
      <c r="F560" s="100"/>
      <c r="G560" s="45"/>
      <c r="H560" s="41"/>
      <c r="I560" s="69"/>
      <c r="J560" s="42">
        <f t="shared" si="4"/>
        <v>0</v>
      </c>
      <c r="K560" s="41"/>
      <c r="L560" s="42">
        <f t="shared" si="42"/>
        <v>0</v>
      </c>
      <c r="M560" s="42">
        <f t="shared" si="43"/>
        <v>0</v>
      </c>
      <c r="N560" s="42">
        <f t="shared" si="44"/>
        <v>0</v>
      </c>
      <c r="P560" s="7"/>
      <c r="Q560" s="64"/>
    </row>
    <row r="561" spans="2:17" ht="13.9">
      <c r="B561" s="43"/>
      <c r="C561" s="43"/>
      <c r="D561" s="43"/>
      <c r="E561" s="99"/>
      <c r="F561" s="100"/>
      <c r="G561" s="45"/>
      <c r="H561" s="41"/>
      <c r="I561" s="69"/>
      <c r="J561" s="42"/>
      <c r="K561" s="41"/>
      <c r="L561" s="42"/>
      <c r="M561" s="42"/>
      <c r="N561" s="42"/>
      <c r="P561" s="7"/>
      <c r="Q561" s="64"/>
    </row>
    <row r="562" spans="2:17" ht="13.9">
      <c r="B562" s="43"/>
      <c r="C562" s="43"/>
      <c r="D562" s="43"/>
      <c r="E562" s="99"/>
      <c r="F562" s="100"/>
      <c r="G562" s="45"/>
      <c r="H562" s="41"/>
      <c r="I562" s="69"/>
      <c r="J562" s="42">
        <f t="shared" si="4"/>
        <v>0</v>
      </c>
      <c r="K562" s="41"/>
      <c r="L562" s="42">
        <f t="shared" si="42"/>
        <v>0</v>
      </c>
      <c r="M562" s="42">
        <f t="shared" si="43"/>
        <v>0</v>
      </c>
      <c r="N562" s="42">
        <f t="shared" si="44"/>
        <v>0</v>
      </c>
      <c r="P562" s="7"/>
      <c r="Q562" s="64"/>
    </row>
    <row r="563" spans="2:17" ht="13.9">
      <c r="B563" s="43"/>
      <c r="C563" s="43"/>
      <c r="D563" s="43"/>
      <c r="E563" s="99"/>
      <c r="F563" s="100"/>
      <c r="G563" s="45"/>
      <c r="H563" s="41"/>
      <c r="I563" s="69"/>
      <c r="J563" s="42">
        <f t="shared" si="4"/>
        <v>0</v>
      </c>
      <c r="K563" s="41"/>
      <c r="L563" s="42">
        <f t="shared" si="42"/>
        <v>0</v>
      </c>
      <c r="M563" s="42">
        <f t="shared" si="43"/>
        <v>0</v>
      </c>
      <c r="N563" s="42">
        <f t="shared" si="44"/>
        <v>0</v>
      </c>
      <c r="P563" s="7"/>
      <c r="Q563" s="64"/>
    </row>
    <row r="564" spans="2:17" ht="13.9">
      <c r="B564" s="43"/>
      <c r="C564" s="43"/>
      <c r="D564" s="43"/>
      <c r="E564" s="99"/>
      <c r="F564" s="100"/>
      <c r="G564" s="45"/>
      <c r="H564" s="41"/>
      <c r="I564" s="69"/>
      <c r="J564" s="42">
        <f t="shared" si="4"/>
        <v>0</v>
      </c>
      <c r="K564" s="41"/>
      <c r="L564" s="42">
        <f t="shared" si="42"/>
        <v>0</v>
      </c>
      <c r="M564" s="42">
        <f t="shared" si="43"/>
        <v>0</v>
      </c>
      <c r="N564" s="42">
        <f t="shared" si="44"/>
        <v>0</v>
      </c>
      <c r="P564" s="7"/>
      <c r="Q564" s="64"/>
    </row>
    <row r="565" spans="2:17" ht="13.9">
      <c r="B565" s="43"/>
      <c r="C565" s="43"/>
      <c r="D565" s="43"/>
      <c r="E565" s="99"/>
      <c r="F565" s="100"/>
      <c r="G565" s="45"/>
      <c r="H565" s="41">
        <v>0</v>
      </c>
      <c r="I565" s="69">
        <v>0</v>
      </c>
      <c r="J565" s="42">
        <f t="shared" si="4"/>
        <v>0</v>
      </c>
      <c r="K565" s="41">
        <v>0</v>
      </c>
      <c r="L565" s="42">
        <v>0</v>
      </c>
      <c r="M565" s="42">
        <f t="shared" si="43"/>
        <v>0</v>
      </c>
      <c r="N565" s="42">
        <f t="shared" si="44"/>
        <v>0</v>
      </c>
      <c r="P565" s="7"/>
      <c r="Q565" s="64"/>
    </row>
    <row r="566" spans="2:17" ht="13.9">
      <c r="B566" s="43"/>
      <c r="C566" s="43"/>
      <c r="D566" s="43"/>
      <c r="E566" s="99"/>
      <c r="F566" s="100"/>
      <c r="G566" s="45"/>
      <c r="H566" s="41"/>
      <c r="I566" s="69"/>
      <c r="J566" s="42">
        <f t="shared" si="4"/>
        <v>0</v>
      </c>
      <c r="K566" s="41"/>
      <c r="L566" s="42">
        <f t="shared" si="42"/>
        <v>0</v>
      </c>
      <c r="M566" s="42">
        <f t="shared" si="43"/>
        <v>0</v>
      </c>
      <c r="N566" s="42">
        <f t="shared" si="44"/>
        <v>0</v>
      </c>
      <c r="P566" s="7"/>
      <c r="Q566" s="64"/>
    </row>
    <row r="567" spans="2:17" ht="13.9">
      <c r="B567" s="43"/>
      <c r="C567" s="43"/>
      <c r="D567" s="43"/>
      <c r="E567" s="99"/>
      <c r="F567" s="100"/>
      <c r="G567" s="45"/>
      <c r="H567" s="41"/>
      <c r="I567" s="69"/>
      <c r="J567" s="42">
        <f t="shared" si="4"/>
        <v>0</v>
      </c>
      <c r="K567" s="41"/>
      <c r="L567" s="42">
        <f t="shared" si="42"/>
        <v>0</v>
      </c>
      <c r="M567" s="42">
        <f t="shared" si="43"/>
        <v>0</v>
      </c>
      <c r="N567" s="42">
        <f t="shared" si="44"/>
        <v>0</v>
      </c>
      <c r="P567" s="7"/>
      <c r="Q567" s="64"/>
    </row>
    <row r="568" spans="2:17" ht="13.9">
      <c r="B568" s="43"/>
      <c r="C568" s="43"/>
      <c r="D568" s="43"/>
      <c r="E568" s="99"/>
      <c r="F568" s="100"/>
      <c r="G568" s="45"/>
      <c r="H568" s="41"/>
      <c r="I568" s="69"/>
      <c r="J568" s="42">
        <f t="shared" si="4"/>
        <v>0</v>
      </c>
      <c r="K568" s="41"/>
      <c r="L568" s="42">
        <f t="shared" si="42"/>
        <v>0</v>
      </c>
      <c r="M568" s="42">
        <f t="shared" si="43"/>
        <v>0</v>
      </c>
      <c r="N568" s="42">
        <f t="shared" si="44"/>
        <v>0</v>
      </c>
      <c r="P568" s="7"/>
      <c r="Q568" s="64"/>
    </row>
    <row r="569" spans="2:17" ht="13.9">
      <c r="B569" s="43"/>
      <c r="C569" s="43"/>
      <c r="D569" s="43"/>
      <c r="E569" s="99"/>
      <c r="F569" s="100"/>
      <c r="G569" s="45"/>
      <c r="H569" s="41"/>
      <c r="I569" s="69"/>
      <c r="J569" s="42">
        <f t="shared" si="4"/>
        <v>0</v>
      </c>
      <c r="K569" s="41"/>
      <c r="L569" s="42">
        <f t="shared" si="42"/>
        <v>0</v>
      </c>
      <c r="M569" s="42">
        <f t="shared" si="43"/>
        <v>0</v>
      </c>
      <c r="N569" s="42">
        <f t="shared" si="44"/>
        <v>0</v>
      </c>
      <c r="P569" s="7"/>
      <c r="Q569" s="64"/>
    </row>
    <row r="570" spans="2:17" ht="13.9">
      <c r="B570" s="43"/>
      <c r="C570" s="43"/>
      <c r="D570" s="43"/>
      <c r="E570" s="44"/>
      <c r="F570" s="45"/>
      <c r="G570" s="45"/>
      <c r="H570" s="41"/>
      <c r="I570" s="69"/>
      <c r="J570" s="42">
        <f t="shared" si="4"/>
        <v>0</v>
      </c>
      <c r="K570" s="41"/>
      <c r="L570" s="42">
        <f t="shared" si="42"/>
        <v>0</v>
      </c>
      <c r="M570" s="42">
        <f t="shared" si="43"/>
        <v>0</v>
      </c>
      <c r="N570" s="42">
        <f t="shared" si="44"/>
        <v>0</v>
      </c>
      <c r="P570" s="7"/>
      <c r="Q570" s="64"/>
    </row>
    <row r="571" spans="2:17" ht="13.9">
      <c r="B571" s="43"/>
      <c r="C571" s="43"/>
      <c r="D571" s="43"/>
      <c r="E571" s="44"/>
      <c r="F571" s="45"/>
      <c r="G571" s="45"/>
      <c r="H571" s="41"/>
      <c r="I571" s="69"/>
      <c r="J571" s="42">
        <f t="shared" si="4"/>
        <v>0</v>
      </c>
      <c r="K571" s="41"/>
      <c r="L571" s="42">
        <f t="shared" si="42"/>
        <v>0</v>
      </c>
      <c r="M571" s="42">
        <f t="shared" si="43"/>
        <v>0</v>
      </c>
      <c r="N571" s="42">
        <f t="shared" si="44"/>
        <v>0</v>
      </c>
      <c r="P571" s="7"/>
      <c r="Q571" s="64"/>
    </row>
    <row r="572" spans="2:17" ht="13.9">
      <c r="B572" s="43"/>
      <c r="C572" s="43"/>
      <c r="D572" s="43"/>
      <c r="E572" s="44"/>
      <c r="F572" s="45"/>
      <c r="G572" s="45"/>
      <c r="H572" s="41"/>
      <c r="I572" s="69"/>
      <c r="J572" s="42">
        <f t="shared" si="4"/>
        <v>0</v>
      </c>
      <c r="K572" s="41"/>
      <c r="L572" s="42">
        <f t="shared" si="42"/>
        <v>0</v>
      </c>
      <c r="M572" s="42">
        <f t="shared" si="43"/>
        <v>0</v>
      </c>
      <c r="N572" s="42">
        <f t="shared" si="44"/>
        <v>0</v>
      </c>
      <c r="P572" s="7"/>
      <c r="Q572" s="64"/>
    </row>
    <row r="573" spans="2:17" ht="13.9">
      <c r="B573" s="43"/>
      <c r="C573" s="43"/>
      <c r="D573" s="43"/>
      <c r="E573" s="44"/>
      <c r="F573" s="45"/>
      <c r="G573" s="45"/>
      <c r="H573" s="41"/>
      <c r="I573" s="69"/>
      <c r="J573" s="42">
        <f t="shared" si="4"/>
        <v>0</v>
      </c>
      <c r="K573" s="41"/>
      <c r="L573" s="42">
        <f t="shared" si="42"/>
        <v>0</v>
      </c>
      <c r="M573" s="42">
        <f t="shared" si="43"/>
        <v>0</v>
      </c>
      <c r="N573" s="42">
        <f t="shared" si="44"/>
        <v>0</v>
      </c>
      <c r="P573" s="7"/>
      <c r="Q573" s="64"/>
    </row>
    <row r="574" spans="2:17" ht="13.9">
      <c r="B574" s="43"/>
      <c r="C574" s="43"/>
      <c r="D574" s="43"/>
      <c r="E574" s="44"/>
      <c r="F574" s="45"/>
      <c r="G574" s="45"/>
      <c r="H574" s="41"/>
      <c r="I574" s="69"/>
      <c r="J574" s="42">
        <f t="shared" si="4"/>
        <v>0</v>
      </c>
      <c r="K574" s="41"/>
      <c r="L574" s="42">
        <f t="shared" si="42"/>
        <v>0</v>
      </c>
      <c r="M574" s="42">
        <f t="shared" si="43"/>
        <v>0</v>
      </c>
      <c r="N574" s="42">
        <f t="shared" si="44"/>
        <v>0</v>
      </c>
      <c r="P574" s="7"/>
      <c r="Q574" s="64"/>
    </row>
    <row r="575" spans="2:17" ht="13.9">
      <c r="B575" s="43"/>
      <c r="C575" s="43"/>
      <c r="D575" s="43"/>
      <c r="E575" s="44"/>
      <c r="F575" s="45"/>
      <c r="G575" s="45"/>
      <c r="H575" s="41"/>
      <c r="I575" s="69"/>
      <c r="J575" s="42">
        <f t="shared" si="4"/>
        <v>0</v>
      </c>
      <c r="K575" s="41"/>
      <c r="L575" s="42">
        <f t="shared" si="42"/>
        <v>0</v>
      </c>
      <c r="M575" s="42">
        <f t="shared" si="43"/>
        <v>0</v>
      </c>
      <c r="N575" s="42">
        <f t="shared" si="44"/>
        <v>0</v>
      </c>
      <c r="P575" s="7"/>
      <c r="Q575" s="64"/>
    </row>
    <row r="576" spans="2:17" ht="13.9">
      <c r="B576" s="43"/>
      <c r="C576" s="43"/>
      <c r="D576" s="43"/>
      <c r="E576" s="44"/>
      <c r="F576" s="45"/>
      <c r="G576" s="45"/>
      <c r="H576" s="41"/>
      <c r="I576" s="69"/>
      <c r="J576" s="42">
        <f t="shared" si="4"/>
        <v>0</v>
      </c>
      <c r="K576" s="41"/>
      <c r="L576" s="42">
        <f t="shared" si="42"/>
        <v>0</v>
      </c>
      <c r="M576" s="42">
        <f t="shared" si="43"/>
        <v>0</v>
      </c>
      <c r="N576" s="42">
        <f t="shared" si="44"/>
        <v>0</v>
      </c>
      <c r="P576" s="7"/>
      <c r="Q576" s="64"/>
    </row>
    <row r="577" spans="2:17" ht="13.9">
      <c r="B577" s="43"/>
      <c r="C577" s="43"/>
      <c r="D577" s="43"/>
      <c r="E577" s="44"/>
      <c r="F577" s="45"/>
      <c r="G577" s="45"/>
      <c r="H577" s="41"/>
      <c r="I577" s="69"/>
      <c r="J577" s="42">
        <f t="shared" si="4"/>
        <v>0</v>
      </c>
      <c r="K577" s="41"/>
      <c r="L577" s="42">
        <f t="shared" si="42"/>
        <v>0</v>
      </c>
      <c r="M577" s="42">
        <f t="shared" si="43"/>
        <v>0</v>
      </c>
      <c r="N577" s="42">
        <f t="shared" si="44"/>
        <v>0</v>
      </c>
      <c r="P577" s="7"/>
      <c r="Q577" s="64"/>
    </row>
    <row r="578" spans="2:17" ht="13.9">
      <c r="B578" s="43"/>
      <c r="C578" s="43"/>
      <c r="D578" s="43"/>
      <c r="E578" s="44"/>
      <c r="F578" s="45"/>
      <c r="G578" s="45"/>
      <c r="H578" s="41"/>
      <c r="I578" s="69"/>
      <c r="J578" s="42">
        <f t="shared" si="4"/>
        <v>0</v>
      </c>
      <c r="K578" s="41"/>
      <c r="L578" s="42">
        <f t="shared" si="42"/>
        <v>0</v>
      </c>
      <c r="M578" s="42">
        <f t="shared" si="43"/>
        <v>0</v>
      </c>
      <c r="N578" s="42">
        <f t="shared" si="44"/>
        <v>0</v>
      </c>
      <c r="P578" s="7"/>
      <c r="Q578" s="64"/>
    </row>
    <row r="579" spans="2:17" ht="13.9">
      <c r="B579" s="43"/>
      <c r="C579" s="43"/>
      <c r="D579" s="43"/>
      <c r="E579" s="44"/>
      <c r="F579" s="45"/>
      <c r="G579" s="45"/>
      <c r="H579" s="41"/>
      <c r="I579" s="69"/>
      <c r="J579" s="42">
        <f t="shared" si="4"/>
        <v>0</v>
      </c>
      <c r="K579" s="41"/>
      <c r="L579" s="42">
        <f t="shared" si="42"/>
        <v>0</v>
      </c>
      <c r="M579" s="42">
        <f t="shared" si="43"/>
        <v>0</v>
      </c>
      <c r="N579" s="42">
        <f t="shared" si="44"/>
        <v>0</v>
      </c>
      <c r="P579" s="7"/>
      <c r="Q579" s="64"/>
    </row>
    <row r="580" spans="2:17" ht="13.9">
      <c r="B580" s="43"/>
      <c r="C580" s="43"/>
      <c r="D580" s="43"/>
      <c r="E580" s="44"/>
      <c r="F580" s="45"/>
      <c r="G580" s="45"/>
      <c r="H580" s="41"/>
      <c r="I580" s="69"/>
      <c r="J580" s="42">
        <f t="shared" si="4"/>
        <v>0</v>
      </c>
      <c r="K580" s="41"/>
      <c r="L580" s="42">
        <f t="shared" si="42"/>
        <v>0</v>
      </c>
      <c r="M580" s="42">
        <f t="shared" si="43"/>
        <v>0</v>
      </c>
      <c r="N580" s="42">
        <f t="shared" si="44"/>
        <v>0</v>
      </c>
      <c r="P580" s="7"/>
      <c r="Q580" s="64"/>
    </row>
    <row r="581" spans="2:17" ht="13.9">
      <c r="B581" s="43"/>
      <c r="C581" s="43"/>
      <c r="D581" s="43"/>
      <c r="E581" s="44"/>
      <c r="F581" s="45"/>
      <c r="G581" s="45"/>
      <c r="H581" s="41"/>
      <c r="I581" s="69"/>
      <c r="J581" s="42">
        <f t="shared" si="4"/>
        <v>0</v>
      </c>
      <c r="K581" s="41"/>
      <c r="L581" s="42">
        <f t="shared" si="42"/>
        <v>0</v>
      </c>
      <c r="M581" s="42">
        <f t="shared" si="43"/>
        <v>0</v>
      </c>
      <c r="N581" s="42">
        <f t="shared" si="44"/>
        <v>0</v>
      </c>
      <c r="P581" s="7"/>
      <c r="Q581" s="64"/>
    </row>
    <row r="582" spans="2:17" ht="13.9">
      <c r="B582" s="43"/>
      <c r="C582" s="43"/>
      <c r="D582" s="43"/>
      <c r="E582" s="44"/>
      <c r="F582" s="45"/>
      <c r="G582" s="45"/>
      <c r="H582" s="41"/>
      <c r="I582" s="69"/>
      <c r="J582" s="42">
        <f t="shared" si="4"/>
        <v>0</v>
      </c>
      <c r="K582" s="41"/>
      <c r="L582" s="42">
        <f t="shared" si="42"/>
        <v>0</v>
      </c>
      <c r="M582" s="42">
        <f t="shared" si="43"/>
        <v>0</v>
      </c>
      <c r="N582" s="42">
        <f t="shared" si="44"/>
        <v>0</v>
      </c>
      <c r="P582" s="7"/>
      <c r="Q582" s="64"/>
    </row>
    <row r="583" spans="2:17" ht="13.9">
      <c r="B583" s="43"/>
      <c r="C583" s="43"/>
      <c r="D583" s="43"/>
      <c r="E583" s="44"/>
      <c r="F583" s="45"/>
      <c r="G583" s="45"/>
      <c r="H583" s="41"/>
      <c r="I583" s="69"/>
      <c r="J583" s="42">
        <f t="shared" si="4"/>
        <v>0</v>
      </c>
      <c r="K583" s="41"/>
      <c r="L583" s="42">
        <f t="shared" si="42"/>
        <v>0</v>
      </c>
      <c r="M583" s="42">
        <f t="shared" si="43"/>
        <v>0</v>
      </c>
      <c r="N583" s="42">
        <f t="shared" si="44"/>
        <v>0</v>
      </c>
      <c r="P583" s="7"/>
      <c r="Q583" s="64"/>
    </row>
    <row r="584" spans="2:17" ht="13.9">
      <c r="B584" s="43"/>
      <c r="C584" s="43"/>
      <c r="D584" s="43"/>
      <c r="E584" s="44"/>
      <c r="F584" s="45"/>
      <c r="G584" s="45"/>
      <c r="H584" s="41"/>
      <c r="I584" s="69"/>
      <c r="J584" s="42">
        <f t="shared" si="4"/>
        <v>0</v>
      </c>
      <c r="K584" s="41"/>
      <c r="L584" s="42">
        <f t="shared" si="42"/>
        <v>0</v>
      </c>
      <c r="M584" s="42">
        <f t="shared" si="43"/>
        <v>0</v>
      </c>
      <c r="N584" s="42">
        <f t="shared" si="44"/>
        <v>0</v>
      </c>
      <c r="P584" s="7"/>
      <c r="Q584" s="64"/>
    </row>
    <row r="585" spans="2:17" ht="13.9">
      <c r="B585" s="43"/>
      <c r="C585" s="43"/>
      <c r="D585" s="43"/>
      <c r="E585" s="44"/>
      <c r="F585" s="45"/>
      <c r="G585" s="45"/>
      <c r="H585" s="41"/>
      <c r="I585" s="69"/>
      <c r="J585" s="42">
        <f t="shared" si="4"/>
        <v>0</v>
      </c>
      <c r="K585" s="41"/>
      <c r="L585" s="42">
        <f t="shared" si="42"/>
        <v>0</v>
      </c>
      <c r="M585" s="42">
        <f t="shared" si="43"/>
        <v>0</v>
      </c>
      <c r="N585" s="42">
        <f t="shared" si="44"/>
        <v>0</v>
      </c>
      <c r="P585" s="7"/>
      <c r="Q585" s="64"/>
    </row>
    <row r="586" spans="2:17" ht="13.9">
      <c r="B586" s="43"/>
      <c r="C586" s="43"/>
      <c r="D586" s="43"/>
      <c r="E586" s="44"/>
      <c r="F586" s="45"/>
      <c r="G586" s="45"/>
      <c r="H586" s="41"/>
      <c r="I586" s="69"/>
      <c r="J586" s="42">
        <f t="shared" si="4"/>
        <v>0</v>
      </c>
      <c r="K586" s="41"/>
      <c r="L586" s="42">
        <f t="shared" si="42"/>
        <v>0</v>
      </c>
      <c r="M586" s="42">
        <f t="shared" si="43"/>
        <v>0</v>
      </c>
      <c r="N586" s="42">
        <f t="shared" si="44"/>
        <v>0</v>
      </c>
      <c r="P586" s="7"/>
      <c r="Q586" s="64"/>
    </row>
    <row r="587" spans="2:17" ht="13.9">
      <c r="B587" s="43"/>
      <c r="C587" s="43"/>
      <c r="D587" s="43"/>
      <c r="E587" s="44"/>
      <c r="F587" s="45"/>
      <c r="G587" s="45"/>
      <c r="H587" s="41"/>
      <c r="I587" s="69"/>
      <c r="J587" s="42">
        <f t="shared" si="4"/>
        <v>0</v>
      </c>
      <c r="K587" s="41"/>
      <c r="L587" s="42">
        <f t="shared" si="42"/>
        <v>0</v>
      </c>
      <c r="M587" s="42">
        <f t="shared" si="43"/>
        <v>0</v>
      </c>
      <c r="N587" s="42">
        <f t="shared" si="44"/>
        <v>0</v>
      </c>
      <c r="P587" s="7"/>
      <c r="Q587" s="64"/>
    </row>
    <row r="588" spans="2:17" ht="13.9">
      <c r="B588" s="43"/>
      <c r="C588" s="43"/>
      <c r="D588" s="43"/>
      <c r="E588" s="44"/>
      <c r="F588" s="45"/>
      <c r="G588" s="45"/>
      <c r="H588" s="41"/>
      <c r="I588" s="69"/>
      <c r="J588" s="42">
        <f t="shared" si="4"/>
        <v>0</v>
      </c>
      <c r="K588" s="41"/>
      <c r="L588" s="42">
        <f t="shared" si="42"/>
        <v>0</v>
      </c>
      <c r="M588" s="42">
        <f t="shared" si="43"/>
        <v>0</v>
      </c>
      <c r="N588" s="42">
        <f t="shared" si="44"/>
        <v>0</v>
      </c>
      <c r="P588" s="7"/>
      <c r="Q588" s="64"/>
    </row>
    <row r="589" spans="2:17" ht="13.9">
      <c r="B589" s="43"/>
      <c r="C589" s="43"/>
      <c r="D589" s="43"/>
      <c r="E589" s="44"/>
      <c r="F589" s="45"/>
      <c r="G589" s="45"/>
      <c r="H589" s="41"/>
      <c r="I589" s="69"/>
      <c r="J589" s="42">
        <f t="shared" si="4"/>
        <v>0</v>
      </c>
      <c r="K589" s="41"/>
      <c r="L589" s="42">
        <f t="shared" si="42"/>
        <v>0</v>
      </c>
      <c r="M589" s="42">
        <f t="shared" si="43"/>
        <v>0</v>
      </c>
      <c r="N589" s="42">
        <f t="shared" si="44"/>
        <v>0</v>
      </c>
      <c r="P589" s="7"/>
      <c r="Q589" s="64"/>
    </row>
    <row r="590" spans="2:17" ht="13.9">
      <c r="B590" s="43"/>
      <c r="C590" s="43"/>
      <c r="D590" s="43"/>
      <c r="E590" s="44"/>
      <c r="F590" s="45"/>
      <c r="G590" s="45"/>
      <c r="H590" s="41"/>
      <c r="I590" s="69"/>
      <c r="J590" s="42">
        <f t="shared" si="4"/>
        <v>0</v>
      </c>
      <c r="K590" s="41"/>
      <c r="L590" s="42">
        <f t="shared" si="42"/>
        <v>0</v>
      </c>
      <c r="M590" s="42">
        <f t="shared" si="43"/>
        <v>0</v>
      </c>
      <c r="N590" s="42">
        <f t="shared" si="44"/>
        <v>0</v>
      </c>
      <c r="P590" s="7"/>
      <c r="Q590" s="64"/>
    </row>
    <row r="591" spans="2:17" ht="13.9">
      <c r="B591" s="43"/>
      <c r="C591" s="43"/>
      <c r="D591" s="43"/>
      <c r="E591" s="44"/>
      <c r="F591" s="45"/>
      <c r="G591" s="45"/>
      <c r="H591" s="41"/>
      <c r="I591" s="69"/>
      <c r="J591" s="42">
        <f t="shared" si="4"/>
        <v>0</v>
      </c>
      <c r="K591" s="41"/>
      <c r="L591" s="42">
        <f t="shared" si="42"/>
        <v>0</v>
      </c>
      <c r="M591" s="42">
        <f t="shared" si="43"/>
        <v>0</v>
      </c>
      <c r="N591" s="42">
        <f t="shared" si="44"/>
        <v>0</v>
      </c>
      <c r="P591" s="7"/>
      <c r="Q591" s="64"/>
    </row>
    <row r="592" spans="2:17" ht="13.9">
      <c r="B592" s="43"/>
      <c r="C592" s="43"/>
      <c r="D592" s="43"/>
      <c r="E592" s="44"/>
      <c r="F592" s="45"/>
      <c r="G592" s="45"/>
      <c r="H592" s="41"/>
      <c r="I592" s="69"/>
      <c r="J592" s="42">
        <f t="shared" si="4"/>
        <v>0</v>
      </c>
      <c r="K592" s="41"/>
      <c r="L592" s="42">
        <f t="shared" si="42"/>
        <v>0</v>
      </c>
      <c r="M592" s="42">
        <f t="shared" si="43"/>
        <v>0</v>
      </c>
      <c r="N592" s="42">
        <f t="shared" si="44"/>
        <v>0</v>
      </c>
      <c r="P592" s="7"/>
      <c r="Q592" s="64"/>
    </row>
    <row r="593" spans="2:17" ht="13.9">
      <c r="B593" s="43"/>
      <c r="C593" s="43"/>
      <c r="D593" s="43"/>
      <c r="E593" s="44"/>
      <c r="F593" s="45"/>
      <c r="G593" s="45"/>
      <c r="H593" s="41"/>
      <c r="I593" s="69"/>
      <c r="J593" s="42">
        <f t="shared" si="4"/>
        <v>0</v>
      </c>
      <c r="K593" s="41"/>
      <c r="L593" s="42">
        <f t="shared" si="42"/>
        <v>0</v>
      </c>
      <c r="M593" s="42">
        <f t="shared" si="43"/>
        <v>0</v>
      </c>
      <c r="N593" s="42">
        <f t="shared" si="44"/>
        <v>0</v>
      </c>
      <c r="P593" s="7"/>
      <c r="Q593" s="64"/>
    </row>
    <row r="594" spans="2:17" ht="13.9">
      <c r="B594" s="43"/>
      <c r="C594" s="43"/>
      <c r="D594" s="43"/>
      <c r="E594" s="44"/>
      <c r="F594" s="45"/>
      <c r="G594" s="45"/>
      <c r="H594" s="41"/>
      <c r="I594" s="69"/>
      <c r="J594" s="42">
        <f t="shared" si="4"/>
        <v>0</v>
      </c>
      <c r="K594" s="41"/>
      <c r="L594" s="42">
        <f t="shared" si="42"/>
        <v>0</v>
      </c>
      <c r="M594" s="42">
        <f t="shared" si="43"/>
        <v>0</v>
      </c>
      <c r="N594" s="42">
        <f t="shared" si="44"/>
        <v>0</v>
      </c>
      <c r="P594" s="7"/>
      <c r="Q594" s="64"/>
    </row>
    <row r="595" spans="2:17" ht="13.9">
      <c r="B595" s="43"/>
      <c r="C595" s="43"/>
      <c r="D595" s="43"/>
      <c r="E595" s="44"/>
      <c r="F595" s="45"/>
      <c r="G595" s="45"/>
      <c r="H595" s="41"/>
      <c r="I595" s="69"/>
      <c r="J595" s="42">
        <f t="shared" si="4"/>
        <v>0</v>
      </c>
      <c r="K595" s="41"/>
      <c r="L595" s="42">
        <f t="shared" si="42"/>
        <v>0</v>
      </c>
      <c r="M595" s="42">
        <f t="shared" si="43"/>
        <v>0</v>
      </c>
      <c r="N595" s="42">
        <f t="shared" si="44"/>
        <v>0</v>
      </c>
      <c r="P595" s="7"/>
      <c r="Q595" s="64"/>
    </row>
    <row r="596" spans="2:17" ht="13.9">
      <c r="B596" s="43"/>
      <c r="C596" s="43"/>
      <c r="D596" s="43"/>
      <c r="E596" s="44"/>
      <c r="F596" s="45"/>
      <c r="G596" s="45"/>
      <c r="H596" s="41"/>
      <c r="I596" s="69"/>
      <c r="J596" s="42">
        <f t="shared" si="4"/>
        <v>0</v>
      </c>
      <c r="K596" s="41"/>
      <c r="L596" s="42">
        <f t="shared" si="42"/>
        <v>0</v>
      </c>
      <c r="M596" s="42">
        <f t="shared" si="43"/>
        <v>0</v>
      </c>
      <c r="N596" s="42">
        <f t="shared" si="44"/>
        <v>0</v>
      </c>
      <c r="P596" s="7"/>
      <c r="Q596" s="64"/>
    </row>
    <row r="597" spans="2:17" ht="13.9">
      <c r="B597" s="43"/>
      <c r="C597" s="43"/>
      <c r="D597" s="43"/>
      <c r="E597" s="44"/>
      <c r="F597" s="45"/>
      <c r="G597" s="45"/>
      <c r="H597" s="41"/>
      <c r="I597" s="69"/>
      <c r="J597" s="42">
        <f t="shared" si="4"/>
        <v>0</v>
      </c>
      <c r="K597" s="41"/>
      <c r="L597" s="42">
        <f t="shared" si="42"/>
        <v>0</v>
      </c>
      <c r="M597" s="42">
        <f t="shared" si="43"/>
        <v>0</v>
      </c>
      <c r="N597" s="42">
        <f t="shared" si="44"/>
        <v>0</v>
      </c>
      <c r="P597" s="7"/>
      <c r="Q597" s="64"/>
    </row>
    <row r="598" spans="2:17" ht="13.9">
      <c r="B598" s="43"/>
      <c r="C598" s="43"/>
      <c r="D598" s="43"/>
      <c r="E598" s="44"/>
      <c r="F598" s="45"/>
      <c r="G598" s="45"/>
      <c r="H598" s="41"/>
      <c r="I598" s="69"/>
      <c r="J598" s="42">
        <f t="shared" si="4"/>
        <v>0</v>
      </c>
      <c r="K598" s="41"/>
      <c r="L598" s="42">
        <f t="shared" si="42"/>
        <v>0</v>
      </c>
      <c r="M598" s="42">
        <f t="shared" si="43"/>
        <v>0</v>
      </c>
      <c r="N598" s="42">
        <f t="shared" si="44"/>
        <v>0</v>
      </c>
      <c r="P598" s="7"/>
      <c r="Q598" s="64"/>
    </row>
    <row r="599" spans="2:17" ht="13.9">
      <c r="B599" s="43"/>
      <c r="C599" s="43"/>
      <c r="D599" s="43"/>
      <c r="E599" s="44"/>
      <c r="F599" s="45"/>
      <c r="G599" s="45"/>
      <c r="H599" s="41"/>
      <c r="I599" s="69"/>
      <c r="J599" s="42">
        <f t="shared" si="4"/>
        <v>0</v>
      </c>
      <c r="K599" s="41"/>
      <c r="L599" s="42">
        <f t="shared" si="42"/>
        <v>0</v>
      </c>
      <c r="M599" s="42">
        <f t="shared" si="43"/>
        <v>0</v>
      </c>
      <c r="N599" s="42">
        <f t="shared" si="44"/>
        <v>0</v>
      </c>
      <c r="P599" s="7"/>
      <c r="Q599" s="64"/>
    </row>
    <row r="600" spans="2:17" ht="13.9">
      <c r="B600" s="43"/>
      <c r="C600" s="43"/>
      <c r="D600" s="43"/>
      <c r="E600" s="44"/>
      <c r="F600" s="45"/>
      <c r="G600" s="45"/>
      <c r="H600" s="41"/>
      <c r="I600" s="69"/>
      <c r="J600" s="42">
        <f t="shared" si="4"/>
        <v>0</v>
      </c>
      <c r="K600" s="41"/>
      <c r="L600" s="42">
        <f t="shared" si="42"/>
        <v>0</v>
      </c>
      <c r="M600" s="42">
        <f t="shared" si="43"/>
        <v>0</v>
      </c>
      <c r="N600" s="42">
        <f t="shared" si="44"/>
        <v>0</v>
      </c>
      <c r="P600" s="7"/>
      <c r="Q600" s="64"/>
    </row>
    <row r="601" spans="2:17" ht="13.9">
      <c r="B601" s="43"/>
      <c r="C601" s="43"/>
      <c r="D601" s="43"/>
      <c r="E601" s="44"/>
      <c r="F601" s="45"/>
      <c r="G601" s="45"/>
      <c r="H601" s="41"/>
      <c r="I601" s="69"/>
      <c r="J601" s="42">
        <f t="shared" si="4"/>
        <v>0</v>
      </c>
      <c r="K601" s="41"/>
      <c r="L601" s="42">
        <f t="shared" si="42"/>
        <v>0</v>
      </c>
      <c r="M601" s="42">
        <f t="shared" si="43"/>
        <v>0</v>
      </c>
      <c r="N601" s="42">
        <f t="shared" si="44"/>
        <v>0</v>
      </c>
      <c r="P601" s="7"/>
      <c r="Q601" s="64"/>
    </row>
    <row r="602" spans="2:17" ht="13.9">
      <c r="B602" s="43"/>
      <c r="C602" s="43"/>
      <c r="D602" s="43"/>
      <c r="E602" s="44"/>
      <c r="F602" s="45"/>
      <c r="G602" s="45"/>
      <c r="H602" s="41"/>
      <c r="I602" s="69"/>
      <c r="J602" s="42">
        <f t="shared" si="4"/>
        <v>0</v>
      </c>
      <c r="K602" s="41"/>
      <c r="L602" s="42">
        <f t="shared" si="42"/>
        <v>0</v>
      </c>
      <c r="M602" s="42">
        <f t="shared" si="43"/>
        <v>0</v>
      </c>
      <c r="N602" s="42">
        <f t="shared" si="44"/>
        <v>0</v>
      </c>
      <c r="P602" s="7"/>
      <c r="Q602" s="64"/>
    </row>
    <row r="603" spans="2:17" ht="13.9">
      <c r="B603" s="43"/>
      <c r="C603" s="43"/>
      <c r="D603" s="43"/>
      <c r="E603" s="44"/>
      <c r="F603" s="45"/>
      <c r="G603" s="45"/>
      <c r="H603" s="41"/>
      <c r="I603" s="69"/>
      <c r="J603" s="42">
        <f t="shared" si="4"/>
        <v>0</v>
      </c>
      <c r="K603" s="41"/>
      <c r="L603" s="42">
        <f t="shared" si="42"/>
        <v>0</v>
      </c>
      <c r="M603" s="42">
        <f t="shared" si="43"/>
        <v>0</v>
      </c>
      <c r="N603" s="42">
        <f t="shared" si="44"/>
        <v>0</v>
      </c>
      <c r="P603" s="7"/>
      <c r="Q603" s="64"/>
    </row>
    <row r="604" spans="2:17" ht="13.9">
      <c r="B604" s="43"/>
      <c r="C604" s="43"/>
      <c r="D604" s="43"/>
      <c r="E604" s="44"/>
      <c r="F604" s="45"/>
      <c r="G604" s="45"/>
      <c r="H604" s="41"/>
      <c r="I604" s="69"/>
      <c r="J604" s="42">
        <f t="shared" si="4"/>
        <v>0</v>
      </c>
      <c r="K604" s="41"/>
      <c r="L604" s="42">
        <f t="shared" si="42"/>
        <v>0</v>
      </c>
      <c r="M604" s="42">
        <f t="shared" si="43"/>
        <v>0</v>
      </c>
      <c r="N604" s="42">
        <f t="shared" si="44"/>
        <v>0</v>
      </c>
      <c r="P604" s="7"/>
      <c r="Q604" s="64"/>
    </row>
    <row r="605" spans="2:17" ht="13.9">
      <c r="B605" s="43"/>
      <c r="C605" s="43"/>
      <c r="D605" s="43"/>
      <c r="E605" s="44"/>
      <c r="F605" s="45"/>
      <c r="G605" s="45"/>
      <c r="H605" s="41"/>
      <c r="I605" s="69"/>
      <c r="J605" s="42">
        <f t="shared" si="4"/>
        <v>0</v>
      </c>
      <c r="K605" s="41"/>
      <c r="L605" s="42">
        <f t="shared" si="42"/>
        <v>0</v>
      </c>
      <c r="M605" s="42">
        <f t="shared" si="43"/>
        <v>0</v>
      </c>
      <c r="N605" s="42">
        <f t="shared" si="44"/>
        <v>0</v>
      </c>
      <c r="P605" s="7"/>
      <c r="Q605" s="64"/>
    </row>
    <row r="606" spans="2:17" ht="13.9">
      <c r="B606" s="43"/>
      <c r="C606" s="43"/>
      <c r="D606" s="43"/>
      <c r="E606" s="44"/>
      <c r="F606" s="45"/>
      <c r="G606" s="45"/>
      <c r="H606" s="41"/>
      <c r="I606" s="69"/>
      <c r="J606" s="42">
        <f t="shared" si="4"/>
        <v>0</v>
      </c>
      <c r="K606" s="41"/>
      <c r="L606" s="42">
        <f t="shared" si="42"/>
        <v>0</v>
      </c>
      <c r="M606" s="42">
        <f t="shared" si="43"/>
        <v>0</v>
      </c>
      <c r="N606" s="42">
        <f t="shared" si="44"/>
        <v>0</v>
      </c>
      <c r="P606" s="7"/>
      <c r="Q606" s="64"/>
    </row>
    <row r="607" spans="2:17" ht="13.9">
      <c r="B607" s="43"/>
      <c r="C607" s="43"/>
      <c r="D607" s="43"/>
      <c r="E607" s="44"/>
      <c r="F607" s="45"/>
      <c r="G607" s="45"/>
      <c r="H607" s="41"/>
      <c r="I607" s="69"/>
      <c r="J607" s="42">
        <f t="shared" si="4"/>
        <v>0</v>
      </c>
      <c r="K607" s="41"/>
      <c r="L607" s="42">
        <f t="shared" si="42"/>
        <v>0</v>
      </c>
      <c r="M607" s="42">
        <f t="shared" si="43"/>
        <v>0</v>
      </c>
      <c r="N607" s="42">
        <f t="shared" si="44"/>
        <v>0</v>
      </c>
      <c r="P607" s="7"/>
      <c r="Q607" s="64"/>
    </row>
    <row r="608" spans="2:17" ht="13.9">
      <c r="B608" s="43"/>
      <c r="C608" s="43"/>
      <c r="D608" s="43"/>
      <c r="E608" s="44"/>
      <c r="F608" s="45"/>
      <c r="G608" s="45"/>
      <c r="H608" s="41"/>
      <c r="I608" s="69"/>
      <c r="J608" s="42">
        <f t="shared" si="4"/>
        <v>0</v>
      </c>
      <c r="K608" s="41"/>
      <c r="L608" s="42">
        <f t="shared" si="42"/>
        <v>0</v>
      </c>
      <c r="M608" s="42">
        <f t="shared" si="43"/>
        <v>0</v>
      </c>
      <c r="N608" s="42">
        <f t="shared" si="44"/>
        <v>0</v>
      </c>
      <c r="P608" s="7"/>
      <c r="Q608" s="64"/>
    </row>
    <row r="609" spans="2:17" ht="13.9">
      <c r="B609" s="43"/>
      <c r="C609" s="43"/>
      <c r="D609" s="43"/>
      <c r="E609" s="44"/>
      <c r="F609" s="45"/>
      <c r="G609" s="45"/>
      <c r="H609" s="41"/>
      <c r="I609" s="69"/>
      <c r="J609" s="42">
        <f t="shared" si="4"/>
        <v>0</v>
      </c>
      <c r="K609" s="41"/>
      <c r="L609" s="42">
        <f t="shared" si="42"/>
        <v>0</v>
      </c>
      <c r="M609" s="42">
        <f t="shared" si="43"/>
        <v>0</v>
      </c>
      <c r="N609" s="42">
        <f t="shared" si="44"/>
        <v>0</v>
      </c>
      <c r="P609" s="7"/>
      <c r="Q609" s="64"/>
    </row>
    <row r="610" spans="2:17" ht="13.9">
      <c r="B610" s="43"/>
      <c r="C610" s="43"/>
      <c r="D610" s="43"/>
      <c r="E610" s="44"/>
      <c r="F610" s="45"/>
      <c r="G610" s="45"/>
      <c r="H610" s="41"/>
      <c r="I610" s="69"/>
      <c r="J610" s="42">
        <f t="shared" si="4"/>
        <v>0</v>
      </c>
      <c r="K610" s="41"/>
      <c r="L610" s="42">
        <f t="shared" ref="L610:L649" si="45">+H610*K610</f>
        <v>0</v>
      </c>
      <c r="M610" s="42">
        <f t="shared" ref="M610:M649" si="46">I610*H610*K610</f>
        <v>0</v>
      </c>
      <c r="N610" s="42">
        <f t="shared" ref="N610:N649" si="47">+J610*K610</f>
        <v>0</v>
      </c>
      <c r="P610" s="7"/>
      <c r="Q610" s="64"/>
    </row>
    <row r="611" spans="2:17" ht="13.9">
      <c r="B611" s="43"/>
      <c r="C611" s="43"/>
      <c r="D611" s="43"/>
      <c r="E611" s="44"/>
      <c r="F611" s="45"/>
      <c r="G611" s="45"/>
      <c r="H611" s="41"/>
      <c r="I611" s="69"/>
      <c r="J611" s="42">
        <f t="shared" si="4"/>
        <v>0</v>
      </c>
      <c r="K611" s="41"/>
      <c r="L611" s="42">
        <f t="shared" si="45"/>
        <v>0</v>
      </c>
      <c r="M611" s="42">
        <f t="shared" si="46"/>
        <v>0</v>
      </c>
      <c r="N611" s="42">
        <f t="shared" si="47"/>
        <v>0</v>
      </c>
      <c r="P611" s="7"/>
      <c r="Q611" s="64"/>
    </row>
    <row r="612" spans="2:17" ht="13.9">
      <c r="B612" s="43"/>
      <c r="C612" s="43"/>
      <c r="D612" s="43"/>
      <c r="E612" s="44"/>
      <c r="F612" s="45"/>
      <c r="G612" s="45"/>
      <c r="H612" s="41"/>
      <c r="I612" s="69"/>
      <c r="J612" s="42">
        <f t="shared" si="4"/>
        <v>0</v>
      </c>
      <c r="K612" s="41"/>
      <c r="L612" s="42">
        <f t="shared" si="45"/>
        <v>0</v>
      </c>
      <c r="M612" s="42">
        <f t="shared" si="46"/>
        <v>0</v>
      </c>
      <c r="N612" s="42">
        <f t="shared" si="47"/>
        <v>0</v>
      </c>
      <c r="P612" s="7"/>
      <c r="Q612" s="64"/>
    </row>
    <row r="613" spans="2:17" ht="13.9">
      <c r="B613" s="43"/>
      <c r="C613" s="43"/>
      <c r="D613" s="43"/>
      <c r="E613" s="44"/>
      <c r="F613" s="45"/>
      <c r="G613" s="45"/>
      <c r="H613" s="41"/>
      <c r="I613" s="69"/>
      <c r="J613" s="42">
        <f t="shared" si="4"/>
        <v>0</v>
      </c>
      <c r="K613" s="41"/>
      <c r="L613" s="42">
        <f t="shared" si="45"/>
        <v>0</v>
      </c>
      <c r="M613" s="42">
        <f t="shared" si="46"/>
        <v>0</v>
      </c>
      <c r="N613" s="42">
        <f t="shared" si="47"/>
        <v>0</v>
      </c>
      <c r="P613" s="7"/>
      <c r="Q613" s="64"/>
    </row>
    <row r="614" spans="2:17" ht="13.9">
      <c r="B614" s="43"/>
      <c r="C614" s="43"/>
      <c r="D614" s="43"/>
      <c r="E614" s="44"/>
      <c r="F614" s="45"/>
      <c r="G614" s="45"/>
      <c r="H614" s="41"/>
      <c r="I614" s="69"/>
      <c r="J614" s="42">
        <f t="shared" si="4"/>
        <v>0</v>
      </c>
      <c r="K614" s="41"/>
      <c r="L614" s="42">
        <f t="shared" si="45"/>
        <v>0</v>
      </c>
      <c r="M614" s="42">
        <f t="shared" si="46"/>
        <v>0</v>
      </c>
      <c r="N614" s="42">
        <f t="shared" si="47"/>
        <v>0</v>
      </c>
      <c r="P614" s="7"/>
      <c r="Q614" s="64"/>
    </row>
    <row r="615" spans="2:17" ht="13.9">
      <c r="B615" s="43"/>
      <c r="C615" s="43"/>
      <c r="D615" s="43"/>
      <c r="E615" s="44"/>
      <c r="F615" s="45"/>
      <c r="G615" s="45"/>
      <c r="H615" s="41"/>
      <c r="I615" s="69"/>
      <c r="J615" s="42">
        <f t="shared" si="4"/>
        <v>0</v>
      </c>
      <c r="K615" s="41"/>
      <c r="L615" s="42">
        <f t="shared" si="45"/>
        <v>0</v>
      </c>
      <c r="M615" s="42">
        <f t="shared" si="46"/>
        <v>0</v>
      </c>
      <c r="N615" s="42">
        <f t="shared" si="47"/>
        <v>0</v>
      </c>
      <c r="P615" s="7"/>
      <c r="Q615" s="64"/>
    </row>
    <row r="616" spans="2:17" ht="13.9">
      <c r="B616" s="43"/>
      <c r="C616" s="43"/>
      <c r="D616" s="43"/>
      <c r="E616" s="44"/>
      <c r="F616" s="45"/>
      <c r="G616" s="45"/>
      <c r="H616" s="41"/>
      <c r="I616" s="69"/>
      <c r="J616" s="42">
        <f t="shared" si="4"/>
        <v>0</v>
      </c>
      <c r="K616" s="41"/>
      <c r="L616" s="42">
        <f t="shared" si="45"/>
        <v>0</v>
      </c>
      <c r="M616" s="42">
        <f t="shared" si="46"/>
        <v>0</v>
      </c>
      <c r="N616" s="42">
        <f t="shared" si="47"/>
        <v>0</v>
      </c>
      <c r="P616" s="7"/>
      <c r="Q616" s="64"/>
    </row>
    <row r="617" spans="2:17" ht="13.9">
      <c r="B617" s="43"/>
      <c r="C617" s="43"/>
      <c r="D617" s="43"/>
      <c r="E617" s="44"/>
      <c r="F617" s="45"/>
      <c r="G617" s="45"/>
      <c r="H617" s="41"/>
      <c r="I617" s="69"/>
      <c r="J617" s="42">
        <f t="shared" si="4"/>
        <v>0</v>
      </c>
      <c r="K617" s="41"/>
      <c r="L617" s="42">
        <f t="shared" si="45"/>
        <v>0</v>
      </c>
      <c r="M617" s="42">
        <f t="shared" si="46"/>
        <v>0</v>
      </c>
      <c r="N617" s="42">
        <f t="shared" si="47"/>
        <v>0</v>
      </c>
      <c r="P617" s="7"/>
      <c r="Q617" s="64"/>
    </row>
    <row r="618" spans="2:17" ht="13.9">
      <c r="B618" s="43"/>
      <c r="C618" s="43"/>
      <c r="D618" s="43"/>
      <c r="E618" s="44"/>
      <c r="F618" s="45"/>
      <c r="G618" s="45"/>
      <c r="H618" s="41"/>
      <c r="I618" s="69"/>
      <c r="J618" s="42">
        <f t="shared" si="4"/>
        <v>0</v>
      </c>
      <c r="K618" s="41"/>
      <c r="L618" s="42">
        <f t="shared" si="45"/>
        <v>0</v>
      </c>
      <c r="M618" s="42">
        <f t="shared" si="46"/>
        <v>0</v>
      </c>
      <c r="N618" s="42">
        <f t="shared" si="47"/>
        <v>0</v>
      </c>
      <c r="P618" s="7"/>
      <c r="Q618" s="64"/>
    </row>
    <row r="619" spans="2:17" ht="13.9">
      <c r="B619" s="43"/>
      <c r="C619" s="43"/>
      <c r="D619" s="43"/>
      <c r="E619" s="44"/>
      <c r="F619" s="45"/>
      <c r="G619" s="45"/>
      <c r="H619" s="41"/>
      <c r="I619" s="69"/>
      <c r="J619" s="42">
        <f t="shared" si="4"/>
        <v>0</v>
      </c>
      <c r="K619" s="41"/>
      <c r="L619" s="42">
        <f t="shared" si="45"/>
        <v>0</v>
      </c>
      <c r="M619" s="42">
        <f t="shared" si="46"/>
        <v>0</v>
      </c>
      <c r="N619" s="42">
        <f t="shared" si="47"/>
        <v>0</v>
      </c>
      <c r="P619" s="7"/>
      <c r="Q619" s="64"/>
    </row>
    <row r="620" spans="2:17" ht="13.9">
      <c r="B620" s="43"/>
      <c r="C620" s="43"/>
      <c r="D620" s="43"/>
      <c r="E620" s="44"/>
      <c r="F620" s="45"/>
      <c r="G620" s="45"/>
      <c r="H620" s="41"/>
      <c r="I620" s="69"/>
      <c r="J620" s="42">
        <f t="shared" si="4"/>
        <v>0</v>
      </c>
      <c r="K620" s="41"/>
      <c r="L620" s="42">
        <f t="shared" si="45"/>
        <v>0</v>
      </c>
      <c r="M620" s="42">
        <f t="shared" si="46"/>
        <v>0</v>
      </c>
      <c r="N620" s="42">
        <f t="shared" si="47"/>
        <v>0</v>
      </c>
      <c r="P620" s="7"/>
      <c r="Q620" s="64"/>
    </row>
    <row r="621" spans="2:17" ht="13.9">
      <c r="B621" s="43"/>
      <c r="C621" s="43"/>
      <c r="D621" s="43"/>
      <c r="E621" s="44"/>
      <c r="F621" s="45"/>
      <c r="G621" s="45"/>
      <c r="H621" s="41"/>
      <c r="I621" s="69"/>
      <c r="J621" s="42">
        <f t="shared" si="4"/>
        <v>0</v>
      </c>
      <c r="K621" s="41"/>
      <c r="L621" s="42">
        <f t="shared" si="45"/>
        <v>0</v>
      </c>
      <c r="M621" s="42">
        <f t="shared" si="46"/>
        <v>0</v>
      </c>
      <c r="N621" s="42">
        <f t="shared" si="47"/>
        <v>0</v>
      </c>
      <c r="P621" s="7"/>
      <c r="Q621" s="64"/>
    </row>
    <row r="622" spans="2:17" ht="13.9">
      <c r="B622" s="43"/>
      <c r="C622" s="43"/>
      <c r="D622" s="43"/>
      <c r="E622" s="44"/>
      <c r="F622" s="45"/>
      <c r="G622" s="45"/>
      <c r="H622" s="41"/>
      <c r="I622" s="69"/>
      <c r="J622" s="42">
        <f t="shared" si="4"/>
        <v>0</v>
      </c>
      <c r="K622" s="41"/>
      <c r="L622" s="42">
        <f t="shared" si="45"/>
        <v>0</v>
      </c>
      <c r="M622" s="42">
        <f t="shared" si="46"/>
        <v>0</v>
      </c>
      <c r="N622" s="42">
        <f t="shared" si="47"/>
        <v>0</v>
      </c>
      <c r="P622" s="7"/>
      <c r="Q622" s="64"/>
    </row>
    <row r="623" spans="2:17" ht="13.9">
      <c r="B623" s="43"/>
      <c r="C623" s="43"/>
      <c r="D623" s="43"/>
      <c r="E623" s="44"/>
      <c r="F623" s="45"/>
      <c r="G623" s="45"/>
      <c r="H623" s="41"/>
      <c r="I623" s="69"/>
      <c r="J623" s="42">
        <f t="shared" si="4"/>
        <v>0</v>
      </c>
      <c r="K623" s="41"/>
      <c r="L623" s="42">
        <f t="shared" si="45"/>
        <v>0</v>
      </c>
      <c r="M623" s="42">
        <f t="shared" si="46"/>
        <v>0</v>
      </c>
      <c r="N623" s="42">
        <f t="shared" si="47"/>
        <v>0</v>
      </c>
      <c r="P623" s="7"/>
      <c r="Q623" s="64"/>
    </row>
    <row r="624" spans="2:17" ht="13.9">
      <c r="B624" s="43"/>
      <c r="C624" s="43"/>
      <c r="D624" s="43"/>
      <c r="E624" s="44"/>
      <c r="F624" s="45"/>
      <c r="G624" s="45"/>
      <c r="H624" s="41"/>
      <c r="I624" s="69"/>
      <c r="J624" s="42">
        <f t="shared" si="4"/>
        <v>0</v>
      </c>
      <c r="K624" s="41"/>
      <c r="L624" s="42">
        <f t="shared" si="45"/>
        <v>0</v>
      </c>
      <c r="M624" s="42">
        <f t="shared" si="46"/>
        <v>0</v>
      </c>
      <c r="N624" s="42">
        <f t="shared" si="47"/>
        <v>0</v>
      </c>
      <c r="P624" s="7"/>
      <c r="Q624" s="64"/>
    </row>
    <row r="625" spans="2:17" ht="13.9">
      <c r="B625" s="43"/>
      <c r="C625" s="43"/>
      <c r="D625" s="43"/>
      <c r="E625" s="44"/>
      <c r="F625" s="45"/>
      <c r="G625" s="45"/>
      <c r="H625" s="41"/>
      <c r="I625" s="69"/>
      <c r="J625" s="42">
        <f t="shared" si="4"/>
        <v>0</v>
      </c>
      <c r="K625" s="41"/>
      <c r="L625" s="42">
        <f t="shared" si="45"/>
        <v>0</v>
      </c>
      <c r="M625" s="42">
        <f t="shared" si="46"/>
        <v>0</v>
      </c>
      <c r="N625" s="42">
        <f t="shared" si="47"/>
        <v>0</v>
      </c>
      <c r="P625" s="7"/>
      <c r="Q625" s="64"/>
    </row>
    <row r="626" spans="2:17" ht="13.9">
      <c r="B626" s="43"/>
      <c r="C626" s="43"/>
      <c r="D626" s="43"/>
      <c r="E626" s="44"/>
      <c r="F626" s="45"/>
      <c r="G626" s="45"/>
      <c r="H626" s="41"/>
      <c r="I626" s="69"/>
      <c r="J626" s="42">
        <f t="shared" si="4"/>
        <v>0</v>
      </c>
      <c r="K626" s="41"/>
      <c r="L626" s="42">
        <f t="shared" si="45"/>
        <v>0</v>
      </c>
      <c r="M626" s="42">
        <f t="shared" si="46"/>
        <v>0</v>
      </c>
      <c r="N626" s="42">
        <f t="shared" si="47"/>
        <v>0</v>
      </c>
      <c r="P626" s="7"/>
      <c r="Q626" s="64"/>
    </row>
    <row r="627" spans="2:17" ht="13.9">
      <c r="B627" s="43"/>
      <c r="C627" s="43"/>
      <c r="D627" s="43"/>
      <c r="E627" s="44"/>
      <c r="F627" s="45"/>
      <c r="G627" s="45"/>
      <c r="H627" s="41"/>
      <c r="I627" s="69"/>
      <c r="J627" s="42">
        <f t="shared" si="4"/>
        <v>0</v>
      </c>
      <c r="K627" s="41"/>
      <c r="L627" s="42">
        <f t="shared" si="45"/>
        <v>0</v>
      </c>
      <c r="M627" s="42">
        <f t="shared" si="46"/>
        <v>0</v>
      </c>
      <c r="N627" s="42">
        <f t="shared" si="47"/>
        <v>0</v>
      </c>
      <c r="P627" s="7"/>
      <c r="Q627" s="64"/>
    </row>
    <row r="628" spans="2:17" ht="13.9">
      <c r="B628" s="43"/>
      <c r="C628" s="43"/>
      <c r="D628" s="43"/>
      <c r="E628" s="44"/>
      <c r="F628" s="45"/>
      <c r="G628" s="45"/>
      <c r="H628" s="41"/>
      <c r="I628" s="69"/>
      <c r="J628" s="42">
        <f t="shared" si="4"/>
        <v>0</v>
      </c>
      <c r="K628" s="41"/>
      <c r="L628" s="42">
        <f t="shared" si="45"/>
        <v>0</v>
      </c>
      <c r="M628" s="42">
        <f t="shared" si="46"/>
        <v>0</v>
      </c>
      <c r="N628" s="42">
        <f t="shared" si="47"/>
        <v>0</v>
      </c>
      <c r="P628" s="7"/>
      <c r="Q628" s="64"/>
    </row>
    <row r="629" spans="2:17" ht="13.9">
      <c r="B629" s="43"/>
      <c r="C629" s="43"/>
      <c r="D629" s="43"/>
      <c r="E629" s="44"/>
      <c r="F629" s="45"/>
      <c r="G629" s="45"/>
      <c r="H629" s="41"/>
      <c r="I629" s="69"/>
      <c r="J629" s="42">
        <f t="shared" si="4"/>
        <v>0</v>
      </c>
      <c r="K629" s="41"/>
      <c r="L629" s="42">
        <f t="shared" si="45"/>
        <v>0</v>
      </c>
      <c r="M629" s="42">
        <f t="shared" si="46"/>
        <v>0</v>
      </c>
      <c r="N629" s="42">
        <f t="shared" si="47"/>
        <v>0</v>
      </c>
      <c r="P629" s="7"/>
      <c r="Q629" s="64"/>
    </row>
    <row r="630" spans="2:17" ht="13.9">
      <c r="B630" s="43"/>
      <c r="C630" s="43"/>
      <c r="D630" s="43"/>
      <c r="E630" s="44"/>
      <c r="F630" s="45"/>
      <c r="G630" s="45"/>
      <c r="H630" s="41"/>
      <c r="I630" s="69"/>
      <c r="J630" s="42">
        <f t="shared" si="4"/>
        <v>0</v>
      </c>
      <c r="K630" s="41"/>
      <c r="L630" s="42">
        <f t="shared" si="45"/>
        <v>0</v>
      </c>
      <c r="M630" s="42">
        <f t="shared" si="46"/>
        <v>0</v>
      </c>
      <c r="N630" s="42">
        <f t="shared" si="47"/>
        <v>0</v>
      </c>
      <c r="P630" s="7"/>
      <c r="Q630" s="64"/>
    </row>
    <row r="631" spans="2:17" ht="13.9">
      <c r="B631" s="43"/>
      <c r="C631" s="43"/>
      <c r="D631" s="43"/>
      <c r="E631" s="44"/>
      <c r="F631" s="45"/>
      <c r="G631" s="45"/>
      <c r="H631" s="41"/>
      <c r="I631" s="69"/>
      <c r="J631" s="42">
        <f t="shared" si="4"/>
        <v>0</v>
      </c>
      <c r="K631" s="41"/>
      <c r="L631" s="42">
        <f t="shared" si="45"/>
        <v>0</v>
      </c>
      <c r="M631" s="42">
        <f t="shared" si="46"/>
        <v>0</v>
      </c>
      <c r="N631" s="42">
        <f t="shared" si="47"/>
        <v>0</v>
      </c>
      <c r="P631" s="7"/>
      <c r="Q631" s="64"/>
    </row>
    <row r="632" spans="2:17" ht="13.9">
      <c r="B632" s="43"/>
      <c r="C632" s="43"/>
      <c r="D632" s="43"/>
      <c r="E632" s="44"/>
      <c r="F632" s="45"/>
      <c r="G632" s="45"/>
      <c r="H632" s="41"/>
      <c r="I632" s="69"/>
      <c r="J632" s="42">
        <f t="shared" si="4"/>
        <v>0</v>
      </c>
      <c r="K632" s="41"/>
      <c r="L632" s="42">
        <f t="shared" si="45"/>
        <v>0</v>
      </c>
      <c r="M632" s="42">
        <f t="shared" si="46"/>
        <v>0</v>
      </c>
      <c r="N632" s="42">
        <f t="shared" si="47"/>
        <v>0</v>
      </c>
      <c r="P632" s="7"/>
      <c r="Q632" s="64"/>
    </row>
    <row r="633" spans="2:17" ht="13.9">
      <c r="B633" s="43"/>
      <c r="C633" s="43"/>
      <c r="D633" s="43"/>
      <c r="E633" s="44"/>
      <c r="F633" s="45"/>
      <c r="G633" s="45"/>
      <c r="H633" s="41"/>
      <c r="I633" s="69"/>
      <c r="J633" s="42">
        <f t="shared" si="4"/>
        <v>0</v>
      </c>
      <c r="K633" s="41"/>
      <c r="L633" s="42">
        <f t="shared" si="45"/>
        <v>0</v>
      </c>
      <c r="M633" s="42">
        <f t="shared" si="46"/>
        <v>0</v>
      </c>
      <c r="N633" s="42">
        <f t="shared" si="47"/>
        <v>0</v>
      </c>
      <c r="P633" s="7"/>
      <c r="Q633" s="64"/>
    </row>
    <row r="634" spans="2:17" ht="13.9">
      <c r="B634" s="43"/>
      <c r="C634" s="43"/>
      <c r="D634" s="43"/>
      <c r="E634" s="44"/>
      <c r="F634" s="45"/>
      <c r="G634" s="45"/>
      <c r="H634" s="41"/>
      <c r="I634" s="69"/>
      <c r="J634" s="42">
        <f t="shared" si="4"/>
        <v>0</v>
      </c>
      <c r="K634" s="41"/>
      <c r="L634" s="42">
        <f t="shared" si="45"/>
        <v>0</v>
      </c>
      <c r="M634" s="42">
        <f t="shared" si="46"/>
        <v>0</v>
      </c>
      <c r="N634" s="42">
        <f t="shared" si="47"/>
        <v>0</v>
      </c>
      <c r="P634" s="7"/>
      <c r="Q634" s="64"/>
    </row>
    <row r="635" spans="2:17" ht="13.9">
      <c r="B635" s="43"/>
      <c r="C635" s="43"/>
      <c r="D635" s="43"/>
      <c r="E635" s="44"/>
      <c r="F635" s="45"/>
      <c r="G635" s="45"/>
      <c r="H635" s="41"/>
      <c r="I635" s="69"/>
      <c r="J635" s="42">
        <f t="shared" si="4"/>
        <v>0</v>
      </c>
      <c r="K635" s="41"/>
      <c r="L635" s="42">
        <f t="shared" si="45"/>
        <v>0</v>
      </c>
      <c r="M635" s="42">
        <f t="shared" si="46"/>
        <v>0</v>
      </c>
      <c r="N635" s="42">
        <f t="shared" si="47"/>
        <v>0</v>
      </c>
      <c r="P635" s="7"/>
      <c r="Q635" s="64"/>
    </row>
    <row r="636" spans="2:17" ht="13.9">
      <c r="B636" s="43"/>
      <c r="C636" s="43"/>
      <c r="D636" s="43"/>
      <c r="E636" s="44"/>
      <c r="F636" s="45"/>
      <c r="G636" s="45"/>
      <c r="H636" s="41"/>
      <c r="I636" s="69"/>
      <c r="J636" s="42">
        <f t="shared" si="4"/>
        <v>0</v>
      </c>
      <c r="K636" s="41"/>
      <c r="L636" s="42">
        <f t="shared" si="45"/>
        <v>0</v>
      </c>
      <c r="M636" s="42">
        <f t="shared" si="46"/>
        <v>0</v>
      </c>
      <c r="N636" s="42">
        <f t="shared" si="47"/>
        <v>0</v>
      </c>
      <c r="P636" s="7"/>
      <c r="Q636" s="64"/>
    </row>
    <row r="637" spans="2:17" ht="13.9">
      <c r="B637" s="43"/>
      <c r="C637" s="43"/>
      <c r="D637" s="43"/>
      <c r="E637" s="44"/>
      <c r="F637" s="45"/>
      <c r="G637" s="45"/>
      <c r="H637" s="41"/>
      <c r="I637" s="69"/>
      <c r="J637" s="42">
        <f t="shared" si="4"/>
        <v>0</v>
      </c>
      <c r="K637" s="41"/>
      <c r="L637" s="42">
        <f t="shared" si="45"/>
        <v>0</v>
      </c>
      <c r="M637" s="42">
        <f t="shared" si="46"/>
        <v>0</v>
      </c>
      <c r="N637" s="42">
        <f t="shared" si="47"/>
        <v>0</v>
      </c>
      <c r="P637" s="7"/>
      <c r="Q637" s="64"/>
    </row>
    <row r="638" spans="2:17" ht="13.9">
      <c r="B638" s="43"/>
      <c r="C638" s="43"/>
      <c r="D638" s="43"/>
      <c r="E638" s="44"/>
      <c r="F638" s="45"/>
      <c r="G638" s="45"/>
      <c r="H638" s="41"/>
      <c r="I638" s="69"/>
      <c r="J638" s="42">
        <f t="shared" si="4"/>
        <v>0</v>
      </c>
      <c r="K638" s="41"/>
      <c r="L638" s="42">
        <f t="shared" si="45"/>
        <v>0</v>
      </c>
      <c r="M638" s="42">
        <f t="shared" si="46"/>
        <v>0</v>
      </c>
      <c r="N638" s="42">
        <f t="shared" si="47"/>
        <v>0</v>
      </c>
      <c r="P638" s="7"/>
      <c r="Q638" s="64"/>
    </row>
    <row r="639" spans="2:17" ht="13.9">
      <c r="B639" s="43"/>
      <c r="C639" s="43"/>
      <c r="D639" s="43"/>
      <c r="E639" s="44"/>
      <c r="F639" s="45"/>
      <c r="G639" s="45"/>
      <c r="H639" s="41"/>
      <c r="I639" s="69"/>
      <c r="J639" s="42">
        <f t="shared" si="4"/>
        <v>0</v>
      </c>
      <c r="K639" s="41"/>
      <c r="L639" s="42">
        <f t="shared" si="45"/>
        <v>0</v>
      </c>
      <c r="M639" s="42">
        <f t="shared" si="46"/>
        <v>0</v>
      </c>
      <c r="N639" s="42">
        <f t="shared" si="47"/>
        <v>0</v>
      </c>
      <c r="P639" s="7"/>
      <c r="Q639" s="64"/>
    </row>
    <row r="640" spans="2:17" ht="13.9">
      <c r="B640" s="43"/>
      <c r="C640" s="43"/>
      <c r="D640" s="43"/>
      <c r="E640" s="44"/>
      <c r="F640" s="45"/>
      <c r="G640" s="45"/>
      <c r="H640" s="41"/>
      <c r="I640" s="69"/>
      <c r="J640" s="42">
        <f t="shared" si="4"/>
        <v>0</v>
      </c>
      <c r="K640" s="41"/>
      <c r="L640" s="42">
        <f t="shared" si="45"/>
        <v>0</v>
      </c>
      <c r="M640" s="42">
        <f t="shared" si="46"/>
        <v>0</v>
      </c>
      <c r="N640" s="42">
        <f t="shared" si="47"/>
        <v>0</v>
      </c>
      <c r="P640" s="7"/>
      <c r="Q640" s="64"/>
    </row>
    <row r="641" spans="2:17" ht="13.9">
      <c r="B641" s="43"/>
      <c r="C641" s="43"/>
      <c r="D641" s="43"/>
      <c r="E641" s="44"/>
      <c r="F641" s="45"/>
      <c r="G641" s="45"/>
      <c r="H641" s="41"/>
      <c r="I641" s="69"/>
      <c r="J641" s="42">
        <f t="shared" si="4"/>
        <v>0</v>
      </c>
      <c r="K641" s="41"/>
      <c r="L641" s="42">
        <f t="shared" si="45"/>
        <v>0</v>
      </c>
      <c r="M641" s="42">
        <f t="shared" si="46"/>
        <v>0</v>
      </c>
      <c r="N641" s="42">
        <f t="shared" si="47"/>
        <v>0</v>
      </c>
      <c r="P641" s="7"/>
      <c r="Q641" s="64"/>
    </row>
    <row r="642" spans="2:17" ht="13.9">
      <c r="B642" s="43"/>
      <c r="C642" s="43"/>
      <c r="D642" s="43"/>
      <c r="E642" s="44"/>
      <c r="F642" s="45"/>
      <c r="G642" s="45"/>
      <c r="H642" s="41"/>
      <c r="I642" s="69"/>
      <c r="J642" s="42">
        <f t="shared" si="4"/>
        <v>0</v>
      </c>
      <c r="K642" s="41"/>
      <c r="L642" s="42">
        <f t="shared" si="45"/>
        <v>0</v>
      </c>
      <c r="M642" s="42">
        <f t="shared" si="46"/>
        <v>0</v>
      </c>
      <c r="N642" s="42">
        <f t="shared" si="47"/>
        <v>0</v>
      </c>
      <c r="P642" s="7"/>
      <c r="Q642" s="64"/>
    </row>
    <row r="643" spans="2:17" ht="13.9">
      <c r="B643" s="43"/>
      <c r="C643" s="43"/>
      <c r="D643" s="43"/>
      <c r="E643" s="44"/>
      <c r="F643" s="45"/>
      <c r="G643" s="45"/>
      <c r="H643" s="41"/>
      <c r="I643" s="69"/>
      <c r="J643" s="42">
        <f t="shared" si="4"/>
        <v>0</v>
      </c>
      <c r="K643" s="41"/>
      <c r="L643" s="42">
        <f t="shared" si="45"/>
        <v>0</v>
      </c>
      <c r="M643" s="42">
        <f t="shared" si="46"/>
        <v>0</v>
      </c>
      <c r="N643" s="42">
        <f t="shared" si="47"/>
        <v>0</v>
      </c>
      <c r="P643" s="7"/>
      <c r="Q643" s="64"/>
    </row>
    <row r="644" spans="2:17" ht="13.9">
      <c r="B644" s="43"/>
      <c r="C644" s="43"/>
      <c r="D644" s="43"/>
      <c r="E644" s="44"/>
      <c r="F644" s="45"/>
      <c r="G644" s="45"/>
      <c r="H644" s="41"/>
      <c r="I644" s="69"/>
      <c r="J644" s="42">
        <f t="shared" si="4"/>
        <v>0</v>
      </c>
      <c r="K644" s="41"/>
      <c r="L644" s="42">
        <f t="shared" si="45"/>
        <v>0</v>
      </c>
      <c r="M644" s="42">
        <f t="shared" si="46"/>
        <v>0</v>
      </c>
      <c r="N644" s="42">
        <f t="shared" si="47"/>
        <v>0</v>
      </c>
      <c r="P644" s="7"/>
      <c r="Q644" s="64"/>
    </row>
    <row r="645" spans="2:17" ht="13.9">
      <c r="B645" s="43"/>
      <c r="C645" s="43"/>
      <c r="D645" s="43"/>
      <c r="E645" s="44"/>
      <c r="F645" s="45"/>
      <c r="G645" s="45"/>
      <c r="H645" s="41"/>
      <c r="I645" s="69"/>
      <c r="J645" s="42">
        <f t="shared" si="4"/>
        <v>0</v>
      </c>
      <c r="K645" s="41"/>
      <c r="L645" s="42">
        <f t="shared" si="45"/>
        <v>0</v>
      </c>
      <c r="M645" s="42">
        <f t="shared" si="46"/>
        <v>0</v>
      </c>
      <c r="N645" s="42">
        <f t="shared" si="47"/>
        <v>0</v>
      </c>
      <c r="P645" s="7"/>
      <c r="Q645" s="64"/>
    </row>
    <row r="646" spans="2:17" ht="13.9">
      <c r="B646" s="43"/>
      <c r="C646" s="43"/>
      <c r="D646" s="43"/>
      <c r="E646" s="44"/>
      <c r="F646" s="45"/>
      <c r="G646" s="45"/>
      <c r="H646" s="41"/>
      <c r="I646" s="69"/>
      <c r="J646" s="42">
        <f t="shared" si="4"/>
        <v>0</v>
      </c>
      <c r="K646" s="41"/>
      <c r="L646" s="42">
        <f t="shared" si="45"/>
        <v>0</v>
      </c>
      <c r="M646" s="42">
        <f t="shared" si="46"/>
        <v>0</v>
      </c>
      <c r="N646" s="42">
        <f t="shared" si="47"/>
        <v>0</v>
      </c>
      <c r="P646" s="7"/>
      <c r="Q646" s="64"/>
    </row>
    <row r="647" spans="2:17" ht="13.9">
      <c r="B647" s="43"/>
      <c r="C647" s="43"/>
      <c r="D647" s="43"/>
      <c r="E647" s="44"/>
      <c r="F647" s="45"/>
      <c r="G647" s="45"/>
      <c r="H647" s="41"/>
      <c r="I647" s="69"/>
      <c r="J647" s="42">
        <f t="shared" si="4"/>
        <v>0</v>
      </c>
      <c r="K647" s="41"/>
      <c r="L647" s="42">
        <f t="shared" si="45"/>
        <v>0</v>
      </c>
      <c r="M647" s="42">
        <f t="shared" si="46"/>
        <v>0</v>
      </c>
      <c r="N647" s="42">
        <f t="shared" si="47"/>
        <v>0</v>
      </c>
      <c r="P647" s="7"/>
      <c r="Q647" s="64"/>
    </row>
    <row r="648" spans="2:17" ht="13.9">
      <c r="B648" s="43"/>
      <c r="C648" s="43"/>
      <c r="D648" s="43"/>
      <c r="E648" s="44"/>
      <c r="F648" s="45"/>
      <c r="G648" s="45"/>
      <c r="H648" s="41"/>
      <c r="I648" s="69"/>
      <c r="J648" s="42">
        <f t="shared" si="4"/>
        <v>0</v>
      </c>
      <c r="K648" s="41"/>
      <c r="L648" s="42">
        <f t="shared" si="45"/>
        <v>0</v>
      </c>
      <c r="M648" s="42">
        <f t="shared" si="46"/>
        <v>0</v>
      </c>
      <c r="N648" s="42">
        <f t="shared" si="47"/>
        <v>0</v>
      </c>
      <c r="P648" s="7"/>
      <c r="Q648" s="64"/>
    </row>
    <row r="649" spans="2:17" ht="13.9">
      <c r="B649" s="43"/>
      <c r="C649" s="43"/>
      <c r="D649" s="43"/>
      <c r="E649" s="44"/>
      <c r="F649" s="45"/>
      <c r="G649" s="45"/>
      <c r="H649" s="41"/>
      <c r="I649" s="69"/>
      <c r="J649" s="42">
        <f t="shared" si="4"/>
        <v>0</v>
      </c>
      <c r="K649" s="41"/>
      <c r="L649" s="42">
        <f t="shared" si="45"/>
        <v>0</v>
      </c>
      <c r="M649" s="42">
        <f t="shared" si="46"/>
        <v>0</v>
      </c>
      <c r="N649" s="42">
        <f t="shared" si="47"/>
        <v>0</v>
      </c>
      <c r="P649" s="7"/>
      <c r="Q649" s="64"/>
    </row>
    <row r="650" spans="2:17" ht="13.9">
      <c r="B650" s="43"/>
      <c r="C650" s="43"/>
      <c r="D650" s="43"/>
      <c r="E650" s="44"/>
      <c r="F650" s="45"/>
      <c r="G650" s="45"/>
      <c r="H650" s="41"/>
      <c r="I650" s="69"/>
      <c r="J650" s="42">
        <f t="shared" si="4"/>
        <v>0</v>
      </c>
      <c r="K650" s="41"/>
      <c r="L650" s="42">
        <f t="shared" ref="L650:L653" si="48">+H650*K650</f>
        <v>0</v>
      </c>
      <c r="M650" s="42">
        <f>I650*H650*K650</f>
        <v>0</v>
      </c>
      <c r="N650" s="42">
        <f t="shared" ref="N650:N670" si="49">+J650*K650</f>
        <v>0</v>
      </c>
      <c r="P650" s="7"/>
      <c r="Q650" s="64"/>
    </row>
    <row r="651" spans="2:17" ht="13.9">
      <c r="B651" s="43"/>
      <c r="C651" s="43"/>
      <c r="D651" s="43"/>
      <c r="E651" s="44"/>
      <c r="F651" s="45"/>
      <c r="G651" s="45"/>
      <c r="H651" s="41"/>
      <c r="I651" s="69"/>
      <c r="J651" s="42">
        <f t="shared" si="4"/>
        <v>0</v>
      </c>
      <c r="K651" s="41"/>
      <c r="L651" s="42">
        <f t="shared" si="48"/>
        <v>0</v>
      </c>
      <c r="M651" s="42">
        <f>I651*H651*K651</f>
        <v>0</v>
      </c>
      <c r="N651" s="42">
        <f t="shared" si="49"/>
        <v>0</v>
      </c>
      <c r="P651" s="7"/>
      <c r="Q651" s="64"/>
    </row>
    <row r="652" spans="2:17" ht="13.9">
      <c r="B652" s="43"/>
      <c r="C652" s="43"/>
      <c r="D652" s="43"/>
      <c r="E652" s="44"/>
      <c r="F652" s="45"/>
      <c r="G652" s="45"/>
      <c r="H652" s="41"/>
      <c r="I652" s="69"/>
      <c r="J652" s="42">
        <f t="shared" si="4"/>
        <v>0</v>
      </c>
      <c r="K652" s="41"/>
      <c r="L652" s="42">
        <f t="shared" si="48"/>
        <v>0</v>
      </c>
      <c r="M652" s="42">
        <f t="shared" ref="M652:M663" si="50">I652*H652*K652</f>
        <v>0</v>
      </c>
      <c r="N652" s="42">
        <f t="shared" si="49"/>
        <v>0</v>
      </c>
      <c r="P652" s="7"/>
      <c r="Q652" s="64"/>
    </row>
    <row r="653" spans="2:17" ht="13.9">
      <c r="B653" s="43"/>
      <c r="C653" s="43"/>
      <c r="D653" s="43"/>
      <c r="E653" s="44"/>
      <c r="F653" s="45"/>
      <c r="G653" s="45"/>
      <c r="H653" s="41"/>
      <c r="I653" s="69"/>
      <c r="J653" s="42">
        <f t="shared" si="4"/>
        <v>0</v>
      </c>
      <c r="K653" s="41"/>
      <c r="L653" s="42">
        <f t="shared" si="48"/>
        <v>0</v>
      </c>
      <c r="M653" s="42">
        <f t="shared" si="50"/>
        <v>0</v>
      </c>
      <c r="N653" s="42">
        <f t="shared" si="49"/>
        <v>0</v>
      </c>
      <c r="P653" s="7"/>
      <c r="Q653" s="64"/>
    </row>
    <row r="654" spans="2:17" ht="13.9">
      <c r="B654" s="43"/>
      <c r="C654" s="43"/>
      <c r="D654" s="43"/>
      <c r="E654" s="44"/>
      <c r="F654" s="45"/>
      <c r="G654" s="45"/>
      <c r="H654" s="41"/>
      <c r="I654" s="69"/>
      <c r="J654" s="42">
        <f t="shared" ref="J654:J750" si="51">+H654+(H654*I654)</f>
        <v>0</v>
      </c>
      <c r="K654" s="41"/>
      <c r="L654" s="42">
        <f t="shared" ref="L654:L706" si="52">+H654*K654</f>
        <v>0</v>
      </c>
      <c r="M654" s="42">
        <f t="shared" si="50"/>
        <v>0</v>
      </c>
      <c r="N654" s="42">
        <f t="shared" si="49"/>
        <v>0</v>
      </c>
      <c r="P654" s="7"/>
      <c r="Q654" s="64"/>
    </row>
    <row r="655" spans="2:17" ht="13.9">
      <c r="B655" s="43"/>
      <c r="C655" s="43"/>
      <c r="D655" s="43"/>
      <c r="E655" s="44"/>
      <c r="F655" s="45"/>
      <c r="G655" s="45"/>
      <c r="H655" s="41"/>
      <c r="I655" s="69"/>
      <c r="J655" s="42">
        <f t="shared" si="51"/>
        <v>0</v>
      </c>
      <c r="K655" s="41"/>
      <c r="L655" s="42">
        <f t="shared" si="52"/>
        <v>0</v>
      </c>
      <c r="M655" s="42">
        <f t="shared" si="50"/>
        <v>0</v>
      </c>
      <c r="N655" s="42">
        <f t="shared" si="49"/>
        <v>0</v>
      </c>
      <c r="P655" s="7"/>
      <c r="Q655" s="64"/>
    </row>
    <row r="656" spans="2:17" ht="13.9">
      <c r="B656" s="43"/>
      <c r="C656" s="43"/>
      <c r="D656" s="43"/>
      <c r="E656" s="44"/>
      <c r="F656" s="45"/>
      <c r="G656" s="45"/>
      <c r="H656" s="41"/>
      <c r="I656" s="69"/>
      <c r="J656" s="42">
        <f t="shared" si="51"/>
        <v>0</v>
      </c>
      <c r="K656" s="41"/>
      <c r="L656" s="42">
        <f t="shared" si="52"/>
        <v>0</v>
      </c>
      <c r="M656" s="42">
        <f t="shared" si="50"/>
        <v>0</v>
      </c>
      <c r="N656" s="42">
        <f t="shared" si="49"/>
        <v>0</v>
      </c>
      <c r="P656" s="7"/>
      <c r="Q656" s="64"/>
    </row>
    <row r="657" spans="2:17" ht="13.9">
      <c r="B657" s="43"/>
      <c r="C657" s="43"/>
      <c r="D657" s="43"/>
      <c r="E657" s="44"/>
      <c r="F657" s="45"/>
      <c r="G657" s="45"/>
      <c r="H657" s="41"/>
      <c r="I657" s="69"/>
      <c r="J657" s="42">
        <f t="shared" si="51"/>
        <v>0</v>
      </c>
      <c r="K657" s="41"/>
      <c r="L657" s="42">
        <f t="shared" si="52"/>
        <v>0</v>
      </c>
      <c r="M657" s="42">
        <f t="shared" si="50"/>
        <v>0</v>
      </c>
      <c r="N657" s="42">
        <f t="shared" si="49"/>
        <v>0</v>
      </c>
      <c r="P657" s="7"/>
      <c r="Q657" s="64"/>
    </row>
    <row r="658" spans="2:17" ht="13.9">
      <c r="B658" s="43"/>
      <c r="C658" s="43"/>
      <c r="D658" s="43"/>
      <c r="E658" s="44"/>
      <c r="F658" s="45"/>
      <c r="G658" s="45"/>
      <c r="H658" s="41"/>
      <c r="I658" s="69"/>
      <c r="J658" s="42">
        <f t="shared" si="51"/>
        <v>0</v>
      </c>
      <c r="K658" s="41"/>
      <c r="L658" s="42">
        <f t="shared" si="52"/>
        <v>0</v>
      </c>
      <c r="M658" s="42">
        <f t="shared" si="50"/>
        <v>0</v>
      </c>
      <c r="N658" s="42">
        <f t="shared" si="49"/>
        <v>0</v>
      </c>
      <c r="P658" s="7"/>
      <c r="Q658" s="64"/>
    </row>
    <row r="659" spans="2:17" ht="13.9">
      <c r="B659" s="43"/>
      <c r="C659" s="43"/>
      <c r="D659" s="43"/>
      <c r="E659" s="44"/>
      <c r="F659" s="45"/>
      <c r="G659" s="45"/>
      <c r="H659" s="41"/>
      <c r="I659" s="69"/>
      <c r="J659" s="42">
        <f t="shared" si="51"/>
        <v>0</v>
      </c>
      <c r="K659" s="41"/>
      <c r="L659" s="42">
        <f t="shared" si="52"/>
        <v>0</v>
      </c>
      <c r="M659" s="42">
        <f t="shared" si="50"/>
        <v>0</v>
      </c>
      <c r="N659" s="42">
        <f t="shared" si="49"/>
        <v>0</v>
      </c>
      <c r="P659" s="7"/>
      <c r="Q659" s="64"/>
    </row>
    <row r="660" spans="2:17" ht="13.9">
      <c r="B660" s="43"/>
      <c r="C660" s="43"/>
      <c r="D660" s="43"/>
      <c r="E660" s="44"/>
      <c r="F660" s="45"/>
      <c r="G660" s="45"/>
      <c r="H660" s="41"/>
      <c r="I660" s="69"/>
      <c r="J660" s="42">
        <f t="shared" si="51"/>
        <v>0</v>
      </c>
      <c r="K660" s="41"/>
      <c r="L660" s="42">
        <f t="shared" si="52"/>
        <v>0</v>
      </c>
      <c r="M660" s="42">
        <f t="shared" si="50"/>
        <v>0</v>
      </c>
      <c r="N660" s="42">
        <f t="shared" si="49"/>
        <v>0</v>
      </c>
      <c r="P660" s="7"/>
      <c r="Q660" s="64"/>
    </row>
    <row r="661" spans="2:17" ht="13.9">
      <c r="B661" s="43"/>
      <c r="C661" s="43"/>
      <c r="D661" s="43"/>
      <c r="E661" s="44"/>
      <c r="F661" s="45"/>
      <c r="G661" s="45"/>
      <c r="H661" s="41"/>
      <c r="I661" s="69"/>
      <c r="J661" s="42">
        <f t="shared" si="51"/>
        <v>0</v>
      </c>
      <c r="K661" s="41"/>
      <c r="L661" s="42">
        <f t="shared" si="52"/>
        <v>0</v>
      </c>
      <c r="M661" s="42">
        <f t="shared" si="50"/>
        <v>0</v>
      </c>
      <c r="N661" s="42">
        <f t="shared" si="49"/>
        <v>0</v>
      </c>
      <c r="P661" s="7"/>
      <c r="Q661" s="64"/>
    </row>
    <row r="662" spans="2:17" ht="13.9">
      <c r="B662" s="43"/>
      <c r="C662" s="43"/>
      <c r="D662" s="43"/>
      <c r="E662" s="44"/>
      <c r="F662" s="45"/>
      <c r="G662" s="45"/>
      <c r="H662" s="41"/>
      <c r="I662" s="69"/>
      <c r="J662" s="42">
        <f t="shared" si="51"/>
        <v>0</v>
      </c>
      <c r="K662" s="41"/>
      <c r="L662" s="42">
        <f t="shared" si="52"/>
        <v>0</v>
      </c>
      <c r="M662" s="42">
        <f t="shared" si="50"/>
        <v>0</v>
      </c>
      <c r="N662" s="42">
        <f t="shared" si="49"/>
        <v>0</v>
      </c>
      <c r="P662" s="7"/>
      <c r="Q662" s="64"/>
    </row>
    <row r="663" spans="2:17" ht="13.9">
      <c r="B663" s="43"/>
      <c r="C663" s="43"/>
      <c r="D663" s="43"/>
      <c r="E663" s="44"/>
      <c r="F663" s="45"/>
      <c r="G663" s="45"/>
      <c r="H663" s="41"/>
      <c r="I663" s="69"/>
      <c r="J663" s="42">
        <f t="shared" si="51"/>
        <v>0</v>
      </c>
      <c r="K663" s="41"/>
      <c r="L663" s="42">
        <f t="shared" si="52"/>
        <v>0</v>
      </c>
      <c r="M663" s="42">
        <f t="shared" si="50"/>
        <v>0</v>
      </c>
      <c r="N663" s="42">
        <f t="shared" si="49"/>
        <v>0</v>
      </c>
      <c r="P663" s="7"/>
      <c r="Q663" s="64"/>
    </row>
    <row r="664" spans="2:17" ht="13.9">
      <c r="B664" s="43"/>
      <c r="C664" s="43"/>
      <c r="D664" s="43"/>
      <c r="E664" s="44"/>
      <c r="F664" s="45"/>
      <c r="G664" s="45"/>
      <c r="H664" s="41"/>
      <c r="I664" s="69"/>
      <c r="J664" s="42">
        <f t="shared" si="51"/>
        <v>0</v>
      </c>
      <c r="K664" s="41"/>
      <c r="L664" s="42">
        <f t="shared" si="52"/>
        <v>0</v>
      </c>
      <c r="M664" s="42">
        <f>I664*H664*K664</f>
        <v>0</v>
      </c>
      <c r="N664" s="42">
        <f t="shared" si="49"/>
        <v>0</v>
      </c>
      <c r="P664" s="7"/>
      <c r="Q664" s="64"/>
    </row>
    <row r="665" spans="2:17" ht="13.9">
      <c r="B665" s="43"/>
      <c r="C665" s="43"/>
      <c r="D665" s="43"/>
      <c r="E665" s="44"/>
      <c r="F665" s="45"/>
      <c r="G665" s="45"/>
      <c r="H665" s="41"/>
      <c r="I665" s="69"/>
      <c r="J665" s="42">
        <f t="shared" si="51"/>
        <v>0</v>
      </c>
      <c r="K665" s="41"/>
      <c r="L665" s="42">
        <f t="shared" si="52"/>
        <v>0</v>
      </c>
      <c r="M665" s="42">
        <f>I665*H665*K665</f>
        <v>0</v>
      </c>
      <c r="N665" s="42">
        <f t="shared" si="49"/>
        <v>0</v>
      </c>
      <c r="P665" s="7"/>
      <c r="Q665" s="64"/>
    </row>
    <row r="666" spans="2:17" ht="13.9">
      <c r="B666" s="43"/>
      <c r="C666" s="43"/>
      <c r="D666" s="43"/>
      <c r="E666" s="44"/>
      <c r="F666" s="45"/>
      <c r="G666" s="45"/>
      <c r="H666" s="41"/>
      <c r="I666" s="69"/>
      <c r="J666" s="42">
        <f t="shared" si="51"/>
        <v>0</v>
      </c>
      <c r="K666" s="41"/>
      <c r="L666" s="42">
        <f t="shared" si="52"/>
        <v>0</v>
      </c>
      <c r="M666" s="42">
        <f t="shared" ref="M666:M670" si="53">I666*H666*K666</f>
        <v>0</v>
      </c>
      <c r="N666" s="42">
        <f t="shared" si="49"/>
        <v>0</v>
      </c>
      <c r="P666" s="7"/>
      <c r="Q666" s="64"/>
    </row>
    <row r="667" spans="2:17" ht="13.9">
      <c r="B667" s="43"/>
      <c r="C667" s="43"/>
      <c r="D667" s="43"/>
      <c r="E667" s="44"/>
      <c r="F667" s="45"/>
      <c r="G667" s="45"/>
      <c r="H667" s="41"/>
      <c r="I667" s="69"/>
      <c r="J667" s="42">
        <f t="shared" si="51"/>
        <v>0</v>
      </c>
      <c r="K667" s="41"/>
      <c r="L667" s="42">
        <f t="shared" si="52"/>
        <v>0</v>
      </c>
      <c r="M667" s="42">
        <f t="shared" si="53"/>
        <v>0</v>
      </c>
      <c r="N667" s="42">
        <f t="shared" si="49"/>
        <v>0</v>
      </c>
      <c r="P667" s="7"/>
      <c r="Q667" s="64"/>
    </row>
    <row r="668" spans="2:17" ht="13.9">
      <c r="B668" s="43"/>
      <c r="C668" s="43"/>
      <c r="D668" s="43"/>
      <c r="E668" s="44"/>
      <c r="F668" s="45"/>
      <c r="G668" s="45"/>
      <c r="H668" s="41"/>
      <c r="I668" s="69"/>
      <c r="J668" s="42">
        <f t="shared" si="51"/>
        <v>0</v>
      </c>
      <c r="K668" s="41"/>
      <c r="L668" s="42">
        <f t="shared" si="52"/>
        <v>0</v>
      </c>
      <c r="M668" s="42">
        <f t="shared" si="53"/>
        <v>0</v>
      </c>
      <c r="N668" s="42">
        <f t="shared" si="49"/>
        <v>0</v>
      </c>
      <c r="P668" s="7"/>
      <c r="Q668" s="64"/>
    </row>
    <row r="669" spans="2:17" ht="13.9">
      <c r="B669" s="43"/>
      <c r="C669" s="43"/>
      <c r="D669" s="43"/>
      <c r="E669" s="44"/>
      <c r="F669" s="45"/>
      <c r="G669" s="45"/>
      <c r="H669" s="41"/>
      <c r="I669" s="69"/>
      <c r="J669" s="42">
        <f t="shared" si="51"/>
        <v>0</v>
      </c>
      <c r="K669" s="41"/>
      <c r="L669" s="42">
        <f t="shared" si="52"/>
        <v>0</v>
      </c>
      <c r="M669" s="42">
        <f t="shared" si="53"/>
        <v>0</v>
      </c>
      <c r="N669" s="42">
        <f t="shared" si="49"/>
        <v>0</v>
      </c>
      <c r="P669" s="7"/>
      <c r="Q669" s="64"/>
    </row>
    <row r="670" spans="2:17" ht="13.9">
      <c r="B670" s="43"/>
      <c r="C670" s="43"/>
      <c r="D670" s="43"/>
      <c r="E670" s="44"/>
      <c r="F670" s="45"/>
      <c r="G670" s="45"/>
      <c r="H670" s="41"/>
      <c r="I670" s="69"/>
      <c r="J670" s="42">
        <f t="shared" si="51"/>
        <v>0</v>
      </c>
      <c r="K670" s="41"/>
      <c r="L670" s="42">
        <f t="shared" si="52"/>
        <v>0</v>
      </c>
      <c r="M670" s="42">
        <f t="shared" si="53"/>
        <v>0</v>
      </c>
      <c r="N670" s="42">
        <f t="shared" si="49"/>
        <v>0</v>
      </c>
      <c r="P670" s="7"/>
      <c r="Q670" s="64"/>
    </row>
    <row r="671" spans="2:17" ht="13.9">
      <c r="B671" s="43"/>
      <c r="C671" s="43"/>
      <c r="D671" s="43"/>
      <c r="E671" s="44"/>
      <c r="F671" s="45"/>
      <c r="G671" s="45"/>
      <c r="H671" s="41"/>
      <c r="I671" s="69"/>
      <c r="J671" s="42">
        <f t="shared" si="51"/>
        <v>0</v>
      </c>
      <c r="K671" s="41"/>
      <c r="L671" s="42">
        <f t="shared" si="52"/>
        <v>0</v>
      </c>
      <c r="M671" s="42">
        <f t="shared" ref="M671" si="54">I671*H671*K671</f>
        <v>0</v>
      </c>
      <c r="N671" s="42">
        <f t="shared" ref="N671" si="55">+J671*K671</f>
        <v>0</v>
      </c>
      <c r="P671" s="7"/>
      <c r="Q671" s="64"/>
    </row>
    <row r="672" spans="2:17" ht="13.9">
      <c r="B672" s="43"/>
      <c r="C672" s="43"/>
      <c r="D672" s="43"/>
      <c r="E672" s="44"/>
      <c r="F672" s="45"/>
      <c r="G672" s="45"/>
      <c r="H672" s="41"/>
      <c r="I672" s="69"/>
      <c r="J672" s="42">
        <f t="shared" si="51"/>
        <v>0</v>
      </c>
      <c r="K672" s="41"/>
      <c r="L672" s="42">
        <f t="shared" si="52"/>
        <v>0</v>
      </c>
      <c r="M672" s="42">
        <f t="shared" ref="M672:M707" si="56">I672*H672*K672</f>
        <v>0</v>
      </c>
      <c r="N672" s="42">
        <f t="shared" ref="N672:N724" si="57">+J672*K672</f>
        <v>0</v>
      </c>
      <c r="P672" s="7"/>
      <c r="Q672" s="64"/>
    </row>
    <row r="673" spans="2:17" ht="13.9">
      <c r="B673" s="43"/>
      <c r="C673" s="43"/>
      <c r="D673" s="43"/>
      <c r="E673" s="44"/>
      <c r="F673" s="45"/>
      <c r="G673" s="45"/>
      <c r="H673" s="41"/>
      <c r="I673" s="69"/>
      <c r="J673" s="42">
        <f t="shared" si="51"/>
        <v>0</v>
      </c>
      <c r="K673" s="41"/>
      <c r="L673" s="42">
        <f t="shared" si="52"/>
        <v>0</v>
      </c>
      <c r="M673" s="42">
        <f t="shared" si="56"/>
        <v>0</v>
      </c>
      <c r="N673" s="42">
        <f t="shared" si="57"/>
        <v>0</v>
      </c>
      <c r="P673" s="7"/>
      <c r="Q673" s="64"/>
    </row>
    <row r="674" spans="2:17" ht="13.9">
      <c r="B674" s="43"/>
      <c r="C674" s="43"/>
      <c r="D674" s="43"/>
      <c r="E674" s="44"/>
      <c r="F674" s="45"/>
      <c r="G674" s="45"/>
      <c r="H674" s="41"/>
      <c r="I674" s="69"/>
      <c r="J674" s="42">
        <f t="shared" si="51"/>
        <v>0</v>
      </c>
      <c r="K674" s="41"/>
      <c r="L674" s="42">
        <f t="shared" si="52"/>
        <v>0</v>
      </c>
      <c r="M674" s="42">
        <f t="shared" si="56"/>
        <v>0</v>
      </c>
      <c r="N674" s="42">
        <f t="shared" si="57"/>
        <v>0</v>
      </c>
      <c r="P674" s="7"/>
      <c r="Q674" s="64"/>
    </row>
    <row r="675" spans="2:17" ht="13.9">
      <c r="B675" s="43"/>
      <c r="C675" s="43"/>
      <c r="D675" s="43"/>
      <c r="E675" s="44"/>
      <c r="F675" s="45"/>
      <c r="G675" s="45"/>
      <c r="H675" s="41"/>
      <c r="I675" s="69"/>
      <c r="J675" s="42">
        <f t="shared" si="51"/>
        <v>0</v>
      </c>
      <c r="K675" s="41"/>
      <c r="L675" s="42">
        <f t="shared" si="52"/>
        <v>0</v>
      </c>
      <c r="M675" s="42">
        <f t="shared" si="56"/>
        <v>0</v>
      </c>
      <c r="N675" s="42">
        <f t="shared" si="57"/>
        <v>0</v>
      </c>
      <c r="P675" s="7"/>
      <c r="Q675" s="64"/>
    </row>
    <row r="676" spans="2:17" ht="13.9">
      <c r="B676" s="43"/>
      <c r="C676" s="43"/>
      <c r="D676" s="43"/>
      <c r="E676" s="44"/>
      <c r="F676" s="45"/>
      <c r="G676" s="45"/>
      <c r="H676" s="41"/>
      <c r="I676" s="69"/>
      <c r="J676" s="42">
        <f t="shared" si="51"/>
        <v>0</v>
      </c>
      <c r="K676" s="41"/>
      <c r="L676" s="42">
        <f t="shared" si="52"/>
        <v>0</v>
      </c>
      <c r="M676" s="42">
        <f t="shared" si="56"/>
        <v>0</v>
      </c>
      <c r="N676" s="42">
        <f t="shared" si="57"/>
        <v>0</v>
      </c>
      <c r="P676" s="7"/>
      <c r="Q676" s="64"/>
    </row>
    <row r="677" spans="2:17" ht="13.9">
      <c r="B677" s="43"/>
      <c r="C677" s="43"/>
      <c r="D677" s="43"/>
      <c r="E677" s="44"/>
      <c r="F677" s="45"/>
      <c r="G677" s="45"/>
      <c r="H677" s="41"/>
      <c r="I677" s="69"/>
      <c r="J677" s="42">
        <f t="shared" si="51"/>
        <v>0</v>
      </c>
      <c r="K677" s="41"/>
      <c r="L677" s="42">
        <f t="shared" si="52"/>
        <v>0</v>
      </c>
      <c r="M677" s="42">
        <f t="shared" si="56"/>
        <v>0</v>
      </c>
      <c r="N677" s="42">
        <f t="shared" si="57"/>
        <v>0</v>
      </c>
      <c r="P677" s="7"/>
      <c r="Q677" s="64"/>
    </row>
    <row r="678" spans="2:17" ht="13.9">
      <c r="B678" s="43"/>
      <c r="C678" s="43"/>
      <c r="D678" s="43"/>
      <c r="E678" s="44"/>
      <c r="F678" s="45"/>
      <c r="G678" s="45"/>
      <c r="H678" s="41"/>
      <c r="I678" s="69"/>
      <c r="J678" s="42">
        <f t="shared" si="51"/>
        <v>0</v>
      </c>
      <c r="K678" s="41"/>
      <c r="L678" s="42">
        <f t="shared" si="52"/>
        <v>0</v>
      </c>
      <c r="M678" s="42">
        <f t="shared" si="56"/>
        <v>0</v>
      </c>
      <c r="N678" s="42">
        <f t="shared" si="57"/>
        <v>0</v>
      </c>
      <c r="P678" s="7"/>
      <c r="Q678" s="64"/>
    </row>
    <row r="679" spans="2:17" ht="13.9">
      <c r="B679" s="43"/>
      <c r="C679" s="43"/>
      <c r="D679" s="43"/>
      <c r="E679" s="44"/>
      <c r="F679" s="45"/>
      <c r="G679" s="45"/>
      <c r="H679" s="41"/>
      <c r="I679" s="69"/>
      <c r="J679" s="42">
        <f t="shared" si="51"/>
        <v>0</v>
      </c>
      <c r="K679" s="41"/>
      <c r="L679" s="42">
        <f t="shared" si="52"/>
        <v>0</v>
      </c>
      <c r="M679" s="42">
        <f t="shared" si="56"/>
        <v>0</v>
      </c>
      <c r="N679" s="42">
        <f t="shared" si="57"/>
        <v>0</v>
      </c>
      <c r="P679" s="7"/>
      <c r="Q679" s="64"/>
    </row>
    <row r="680" spans="2:17" ht="13.9">
      <c r="B680" s="43"/>
      <c r="C680" s="43"/>
      <c r="D680" s="43"/>
      <c r="E680" s="44"/>
      <c r="F680" s="45"/>
      <c r="G680" s="45"/>
      <c r="H680" s="41"/>
      <c r="I680" s="69"/>
      <c r="J680" s="42">
        <f t="shared" si="51"/>
        <v>0</v>
      </c>
      <c r="K680" s="41"/>
      <c r="L680" s="42">
        <f t="shared" si="52"/>
        <v>0</v>
      </c>
      <c r="M680" s="42">
        <f t="shared" si="56"/>
        <v>0</v>
      </c>
      <c r="N680" s="42">
        <f t="shared" si="57"/>
        <v>0</v>
      </c>
      <c r="P680" s="7"/>
      <c r="Q680" s="64"/>
    </row>
    <row r="681" spans="2:17" ht="13.9">
      <c r="B681" s="43"/>
      <c r="C681" s="43"/>
      <c r="D681" s="43"/>
      <c r="E681" s="44"/>
      <c r="F681" s="45"/>
      <c r="G681" s="45"/>
      <c r="H681" s="41"/>
      <c r="I681" s="69"/>
      <c r="J681" s="42">
        <f t="shared" si="51"/>
        <v>0</v>
      </c>
      <c r="K681" s="41"/>
      <c r="L681" s="42">
        <f t="shared" si="52"/>
        <v>0</v>
      </c>
      <c r="M681" s="42">
        <f t="shared" si="56"/>
        <v>0</v>
      </c>
      <c r="N681" s="42">
        <f t="shared" si="57"/>
        <v>0</v>
      </c>
      <c r="P681" s="7"/>
      <c r="Q681" s="64"/>
    </row>
    <row r="682" spans="2:17" ht="13.9">
      <c r="B682" s="43"/>
      <c r="C682" s="43"/>
      <c r="D682" s="43"/>
      <c r="E682" s="44"/>
      <c r="F682" s="45"/>
      <c r="G682" s="45"/>
      <c r="H682" s="41"/>
      <c r="I682" s="69"/>
      <c r="J682" s="42">
        <f t="shared" si="51"/>
        <v>0</v>
      </c>
      <c r="K682" s="41"/>
      <c r="L682" s="42">
        <f t="shared" si="52"/>
        <v>0</v>
      </c>
      <c r="M682" s="42">
        <f t="shared" si="56"/>
        <v>0</v>
      </c>
      <c r="N682" s="42">
        <f t="shared" si="57"/>
        <v>0</v>
      </c>
      <c r="P682" s="7"/>
      <c r="Q682" s="64"/>
    </row>
    <row r="683" spans="2:17" ht="13.9">
      <c r="B683" s="43"/>
      <c r="C683" s="43"/>
      <c r="D683" s="43"/>
      <c r="E683" s="44"/>
      <c r="F683" s="45"/>
      <c r="G683" s="45"/>
      <c r="H683" s="41"/>
      <c r="I683" s="69"/>
      <c r="J683" s="42">
        <f t="shared" si="51"/>
        <v>0</v>
      </c>
      <c r="K683" s="41"/>
      <c r="L683" s="42">
        <f t="shared" si="52"/>
        <v>0</v>
      </c>
      <c r="M683" s="42">
        <f t="shared" si="56"/>
        <v>0</v>
      </c>
      <c r="N683" s="42">
        <f t="shared" si="57"/>
        <v>0</v>
      </c>
      <c r="P683" s="7"/>
      <c r="Q683" s="64"/>
    </row>
    <row r="684" spans="2:17" ht="13.9">
      <c r="B684" s="43"/>
      <c r="C684" s="43"/>
      <c r="D684" s="43"/>
      <c r="E684" s="44"/>
      <c r="F684" s="45"/>
      <c r="G684" s="45"/>
      <c r="H684" s="41"/>
      <c r="I684" s="69"/>
      <c r="J684" s="42">
        <f t="shared" si="51"/>
        <v>0</v>
      </c>
      <c r="K684" s="41"/>
      <c r="L684" s="42">
        <f t="shared" si="52"/>
        <v>0</v>
      </c>
      <c r="M684" s="42">
        <f t="shared" si="56"/>
        <v>0</v>
      </c>
      <c r="N684" s="42">
        <f t="shared" si="57"/>
        <v>0</v>
      </c>
      <c r="P684" s="7"/>
      <c r="Q684" s="64"/>
    </row>
    <row r="685" spans="2:17" ht="13.9">
      <c r="B685" s="43"/>
      <c r="C685" s="43"/>
      <c r="D685" s="43"/>
      <c r="E685" s="44"/>
      <c r="F685" s="45"/>
      <c r="G685" s="45"/>
      <c r="H685" s="41"/>
      <c r="I685" s="69"/>
      <c r="J685" s="42">
        <f t="shared" si="51"/>
        <v>0</v>
      </c>
      <c r="K685" s="41"/>
      <c r="L685" s="42">
        <f t="shared" si="52"/>
        <v>0</v>
      </c>
      <c r="M685" s="42">
        <f t="shared" si="56"/>
        <v>0</v>
      </c>
      <c r="N685" s="42">
        <f t="shared" si="57"/>
        <v>0</v>
      </c>
      <c r="P685" s="7"/>
      <c r="Q685" s="64"/>
    </row>
    <row r="686" spans="2:17" ht="13.9">
      <c r="B686" s="43"/>
      <c r="C686" s="43"/>
      <c r="D686" s="43"/>
      <c r="E686" s="44"/>
      <c r="F686" s="45"/>
      <c r="G686" s="45"/>
      <c r="H686" s="41"/>
      <c r="I686" s="69"/>
      <c r="J686" s="42">
        <f t="shared" si="51"/>
        <v>0</v>
      </c>
      <c r="K686" s="41"/>
      <c r="L686" s="42">
        <f t="shared" si="52"/>
        <v>0</v>
      </c>
      <c r="M686" s="42">
        <f t="shared" si="56"/>
        <v>0</v>
      </c>
      <c r="N686" s="42">
        <f t="shared" si="57"/>
        <v>0</v>
      </c>
      <c r="P686" s="7"/>
      <c r="Q686" s="64"/>
    </row>
    <row r="687" spans="2:17" ht="13.9">
      <c r="B687" s="43"/>
      <c r="C687" s="43"/>
      <c r="D687" s="43"/>
      <c r="E687" s="44"/>
      <c r="F687" s="45"/>
      <c r="G687" s="45"/>
      <c r="H687" s="41"/>
      <c r="I687" s="69"/>
      <c r="J687" s="42">
        <f t="shared" si="51"/>
        <v>0</v>
      </c>
      <c r="K687" s="41"/>
      <c r="L687" s="42">
        <f t="shared" si="52"/>
        <v>0</v>
      </c>
      <c r="M687" s="42">
        <f t="shared" si="56"/>
        <v>0</v>
      </c>
      <c r="N687" s="42">
        <f t="shared" si="57"/>
        <v>0</v>
      </c>
      <c r="P687" s="7"/>
      <c r="Q687" s="64"/>
    </row>
    <row r="688" spans="2:17" ht="13.9">
      <c r="B688" s="43"/>
      <c r="C688" s="43"/>
      <c r="D688" s="43"/>
      <c r="E688" s="44"/>
      <c r="F688" s="45"/>
      <c r="G688" s="45"/>
      <c r="H688" s="41"/>
      <c r="I688" s="69"/>
      <c r="J688" s="42">
        <f t="shared" si="51"/>
        <v>0</v>
      </c>
      <c r="K688" s="41"/>
      <c r="L688" s="42">
        <f t="shared" si="52"/>
        <v>0</v>
      </c>
      <c r="M688" s="42">
        <f t="shared" si="56"/>
        <v>0</v>
      </c>
      <c r="N688" s="42">
        <f t="shared" si="57"/>
        <v>0</v>
      </c>
      <c r="P688" s="7"/>
      <c r="Q688" s="64"/>
    </row>
    <row r="689" spans="2:17" ht="13.9">
      <c r="B689" s="43"/>
      <c r="C689" s="43"/>
      <c r="D689" s="43"/>
      <c r="E689" s="44"/>
      <c r="F689" s="45"/>
      <c r="G689" s="45"/>
      <c r="H689" s="41"/>
      <c r="I689" s="69"/>
      <c r="J689" s="42">
        <f t="shared" si="51"/>
        <v>0</v>
      </c>
      <c r="K689" s="41"/>
      <c r="L689" s="42">
        <f t="shared" si="52"/>
        <v>0</v>
      </c>
      <c r="M689" s="42">
        <f t="shared" si="56"/>
        <v>0</v>
      </c>
      <c r="N689" s="42">
        <f t="shared" si="57"/>
        <v>0</v>
      </c>
      <c r="P689" s="7"/>
      <c r="Q689" s="64"/>
    </row>
    <row r="690" spans="2:17" ht="13.9">
      <c r="B690" s="43"/>
      <c r="C690" s="43"/>
      <c r="D690" s="43"/>
      <c r="E690" s="44"/>
      <c r="F690" s="45"/>
      <c r="G690" s="45"/>
      <c r="H690" s="41"/>
      <c r="I690" s="69"/>
      <c r="J690" s="42">
        <f t="shared" si="51"/>
        <v>0</v>
      </c>
      <c r="K690" s="41"/>
      <c r="L690" s="42">
        <f t="shared" si="52"/>
        <v>0</v>
      </c>
      <c r="M690" s="42">
        <f t="shared" si="56"/>
        <v>0</v>
      </c>
      <c r="N690" s="42">
        <f t="shared" si="57"/>
        <v>0</v>
      </c>
      <c r="P690" s="7"/>
      <c r="Q690" s="64"/>
    </row>
    <row r="691" spans="2:17" ht="13.9">
      <c r="B691" s="43"/>
      <c r="C691" s="43"/>
      <c r="D691" s="43"/>
      <c r="E691" s="44"/>
      <c r="F691" s="45"/>
      <c r="G691" s="45"/>
      <c r="H691" s="41"/>
      <c r="I691" s="69"/>
      <c r="J691" s="42">
        <f t="shared" si="51"/>
        <v>0</v>
      </c>
      <c r="K691" s="41"/>
      <c r="L691" s="42">
        <f t="shared" si="52"/>
        <v>0</v>
      </c>
      <c r="M691" s="42">
        <f t="shared" si="56"/>
        <v>0</v>
      </c>
      <c r="N691" s="42">
        <f t="shared" si="57"/>
        <v>0</v>
      </c>
      <c r="P691" s="7"/>
      <c r="Q691" s="64"/>
    </row>
    <row r="692" spans="2:17" ht="13.9">
      <c r="B692" s="43"/>
      <c r="C692" s="43"/>
      <c r="D692" s="43"/>
      <c r="E692" s="44"/>
      <c r="F692" s="45"/>
      <c r="G692" s="45"/>
      <c r="H692" s="41"/>
      <c r="I692" s="69"/>
      <c r="J692" s="42">
        <f t="shared" si="51"/>
        <v>0</v>
      </c>
      <c r="K692" s="41"/>
      <c r="L692" s="42">
        <f t="shared" si="52"/>
        <v>0</v>
      </c>
      <c r="M692" s="42">
        <f t="shared" si="56"/>
        <v>0</v>
      </c>
      <c r="N692" s="42">
        <f t="shared" si="57"/>
        <v>0</v>
      </c>
      <c r="P692" s="7"/>
      <c r="Q692" s="64"/>
    </row>
    <row r="693" spans="2:17" ht="13.9">
      <c r="B693" s="43"/>
      <c r="C693" s="43"/>
      <c r="D693" s="43"/>
      <c r="E693" s="44"/>
      <c r="F693" s="45"/>
      <c r="G693" s="45"/>
      <c r="H693" s="41"/>
      <c r="I693" s="69"/>
      <c r="J693" s="42">
        <f t="shared" si="51"/>
        <v>0</v>
      </c>
      <c r="K693" s="41"/>
      <c r="L693" s="42">
        <f t="shared" si="52"/>
        <v>0</v>
      </c>
      <c r="M693" s="42">
        <f t="shared" si="56"/>
        <v>0</v>
      </c>
      <c r="N693" s="42">
        <f t="shared" si="57"/>
        <v>0</v>
      </c>
      <c r="P693" s="7"/>
      <c r="Q693" s="64"/>
    </row>
    <row r="694" spans="2:17" ht="13.9">
      <c r="B694" s="43"/>
      <c r="C694" s="43"/>
      <c r="D694" s="43"/>
      <c r="E694" s="44"/>
      <c r="F694" s="45"/>
      <c r="G694" s="45"/>
      <c r="H694" s="41"/>
      <c r="I694" s="69"/>
      <c r="J694" s="42">
        <f t="shared" si="51"/>
        <v>0</v>
      </c>
      <c r="K694" s="41"/>
      <c r="L694" s="42">
        <f t="shared" si="52"/>
        <v>0</v>
      </c>
      <c r="M694" s="42">
        <f t="shared" si="56"/>
        <v>0</v>
      </c>
      <c r="N694" s="42">
        <f t="shared" si="57"/>
        <v>0</v>
      </c>
      <c r="P694" s="7"/>
      <c r="Q694" s="64"/>
    </row>
    <row r="695" spans="2:17" ht="13.9">
      <c r="B695" s="43"/>
      <c r="C695" s="43"/>
      <c r="D695" s="43"/>
      <c r="E695" s="44"/>
      <c r="F695" s="45"/>
      <c r="G695" s="45"/>
      <c r="H695" s="41"/>
      <c r="I695" s="69"/>
      <c r="J695" s="42">
        <f t="shared" si="51"/>
        <v>0</v>
      </c>
      <c r="K695" s="41"/>
      <c r="L695" s="42">
        <f t="shared" si="52"/>
        <v>0</v>
      </c>
      <c r="M695" s="42">
        <f t="shared" si="56"/>
        <v>0</v>
      </c>
      <c r="N695" s="42">
        <f t="shared" si="57"/>
        <v>0</v>
      </c>
      <c r="P695" s="7"/>
      <c r="Q695" s="64"/>
    </row>
    <row r="696" spans="2:17" ht="13.9">
      <c r="B696" s="43"/>
      <c r="C696" s="43"/>
      <c r="D696" s="43"/>
      <c r="E696" s="44"/>
      <c r="F696" s="45"/>
      <c r="G696" s="45"/>
      <c r="H696" s="41"/>
      <c r="I696" s="69"/>
      <c r="J696" s="42">
        <f t="shared" si="51"/>
        <v>0</v>
      </c>
      <c r="K696" s="41"/>
      <c r="L696" s="42">
        <f t="shared" si="52"/>
        <v>0</v>
      </c>
      <c r="M696" s="42">
        <f t="shared" si="56"/>
        <v>0</v>
      </c>
      <c r="N696" s="42">
        <f t="shared" si="57"/>
        <v>0</v>
      </c>
      <c r="P696" s="7"/>
      <c r="Q696" s="64"/>
    </row>
    <row r="697" spans="2:17" ht="13.9">
      <c r="B697" s="43"/>
      <c r="C697" s="43"/>
      <c r="D697" s="43"/>
      <c r="E697" s="44"/>
      <c r="F697" s="45"/>
      <c r="G697" s="45"/>
      <c r="H697" s="41"/>
      <c r="I697" s="69"/>
      <c r="J697" s="42">
        <f t="shared" si="51"/>
        <v>0</v>
      </c>
      <c r="K697" s="41"/>
      <c r="L697" s="42">
        <f t="shared" si="52"/>
        <v>0</v>
      </c>
      <c r="M697" s="42">
        <f t="shared" si="56"/>
        <v>0</v>
      </c>
      <c r="N697" s="42">
        <f t="shared" si="57"/>
        <v>0</v>
      </c>
      <c r="P697" s="7"/>
      <c r="Q697" s="64"/>
    </row>
    <row r="698" spans="2:17" ht="13.9">
      <c r="B698" s="43"/>
      <c r="C698" s="43"/>
      <c r="D698" s="43"/>
      <c r="E698" s="44"/>
      <c r="F698" s="45"/>
      <c r="G698" s="45"/>
      <c r="H698" s="41"/>
      <c r="I698" s="69"/>
      <c r="J698" s="42">
        <f t="shared" si="51"/>
        <v>0</v>
      </c>
      <c r="K698" s="41"/>
      <c r="L698" s="42">
        <f t="shared" si="52"/>
        <v>0</v>
      </c>
      <c r="M698" s="42">
        <f t="shared" si="56"/>
        <v>0</v>
      </c>
      <c r="N698" s="42">
        <f t="shared" si="57"/>
        <v>0</v>
      </c>
      <c r="P698" s="7"/>
      <c r="Q698" s="64"/>
    </row>
    <row r="699" spans="2:17" ht="13.9">
      <c r="B699" s="43"/>
      <c r="C699" s="43"/>
      <c r="D699" s="43"/>
      <c r="E699" s="44"/>
      <c r="F699" s="45"/>
      <c r="G699" s="45"/>
      <c r="H699" s="41"/>
      <c r="I699" s="69"/>
      <c r="J699" s="42">
        <f t="shared" si="51"/>
        <v>0</v>
      </c>
      <c r="K699" s="41"/>
      <c r="L699" s="42">
        <f t="shared" si="52"/>
        <v>0</v>
      </c>
      <c r="M699" s="42">
        <f t="shared" si="56"/>
        <v>0</v>
      </c>
      <c r="N699" s="42">
        <f t="shared" si="57"/>
        <v>0</v>
      </c>
      <c r="P699" s="7"/>
      <c r="Q699" s="64"/>
    </row>
    <row r="700" spans="2:17" ht="13.9">
      <c r="B700" s="43"/>
      <c r="C700" s="43"/>
      <c r="D700" s="43"/>
      <c r="E700" s="44"/>
      <c r="F700" s="45"/>
      <c r="G700" s="45"/>
      <c r="H700" s="41"/>
      <c r="I700" s="69"/>
      <c r="J700" s="42">
        <f t="shared" si="51"/>
        <v>0</v>
      </c>
      <c r="K700" s="41"/>
      <c r="L700" s="42">
        <f t="shared" si="52"/>
        <v>0</v>
      </c>
      <c r="M700" s="42">
        <f t="shared" si="56"/>
        <v>0</v>
      </c>
      <c r="N700" s="42">
        <f t="shared" si="57"/>
        <v>0</v>
      </c>
      <c r="P700" s="7"/>
      <c r="Q700" s="64"/>
    </row>
    <row r="701" spans="2:17" ht="13.9">
      <c r="B701" s="43"/>
      <c r="C701" s="43"/>
      <c r="D701" s="43"/>
      <c r="E701" s="44"/>
      <c r="F701" s="45"/>
      <c r="G701" s="45"/>
      <c r="H701" s="41"/>
      <c r="I701" s="69"/>
      <c r="J701" s="42">
        <f t="shared" si="51"/>
        <v>0</v>
      </c>
      <c r="K701" s="41"/>
      <c r="L701" s="42">
        <f t="shared" si="52"/>
        <v>0</v>
      </c>
      <c r="M701" s="42">
        <f t="shared" si="56"/>
        <v>0</v>
      </c>
      <c r="N701" s="42">
        <f t="shared" si="57"/>
        <v>0</v>
      </c>
      <c r="P701" s="7"/>
      <c r="Q701" s="64"/>
    </row>
    <row r="702" spans="2:17" ht="13.9">
      <c r="B702" s="43"/>
      <c r="C702" s="43"/>
      <c r="D702" s="43"/>
      <c r="E702" s="44"/>
      <c r="F702" s="45"/>
      <c r="G702" s="45"/>
      <c r="H702" s="41"/>
      <c r="I702" s="69"/>
      <c r="J702" s="42">
        <f t="shared" si="51"/>
        <v>0</v>
      </c>
      <c r="K702" s="41"/>
      <c r="L702" s="42">
        <f t="shared" si="52"/>
        <v>0</v>
      </c>
      <c r="M702" s="42">
        <f t="shared" si="56"/>
        <v>0</v>
      </c>
      <c r="N702" s="42">
        <f t="shared" si="57"/>
        <v>0</v>
      </c>
      <c r="P702" s="7"/>
      <c r="Q702" s="64"/>
    </row>
    <row r="703" spans="2:17" ht="13.9">
      <c r="B703" s="43"/>
      <c r="C703" s="43"/>
      <c r="D703" s="43"/>
      <c r="E703" s="44"/>
      <c r="F703" s="45"/>
      <c r="G703" s="45"/>
      <c r="H703" s="41"/>
      <c r="I703" s="69"/>
      <c r="J703" s="42">
        <f t="shared" si="51"/>
        <v>0</v>
      </c>
      <c r="K703" s="41"/>
      <c r="L703" s="42">
        <f t="shared" si="52"/>
        <v>0</v>
      </c>
      <c r="M703" s="42">
        <f t="shared" si="56"/>
        <v>0</v>
      </c>
      <c r="N703" s="42">
        <f t="shared" si="57"/>
        <v>0</v>
      </c>
      <c r="P703" s="7"/>
      <c r="Q703" s="64"/>
    </row>
    <row r="704" spans="2:17" ht="13.9">
      <c r="B704" s="43"/>
      <c r="C704" s="43"/>
      <c r="D704" s="43"/>
      <c r="E704" s="44"/>
      <c r="F704" s="45"/>
      <c r="G704" s="45"/>
      <c r="H704" s="41"/>
      <c r="I704" s="69"/>
      <c r="J704" s="42">
        <f t="shared" si="51"/>
        <v>0</v>
      </c>
      <c r="K704" s="41"/>
      <c r="L704" s="42">
        <f t="shared" si="52"/>
        <v>0</v>
      </c>
      <c r="M704" s="42">
        <f t="shared" si="56"/>
        <v>0</v>
      </c>
      <c r="N704" s="42">
        <f t="shared" si="57"/>
        <v>0</v>
      </c>
      <c r="P704" s="7"/>
      <c r="Q704" s="64"/>
    </row>
    <row r="705" spans="2:17" ht="13.9">
      <c r="B705" s="43"/>
      <c r="C705" s="43"/>
      <c r="D705" s="43"/>
      <c r="E705" s="44"/>
      <c r="F705" s="45"/>
      <c r="G705" s="45"/>
      <c r="H705" s="41"/>
      <c r="I705" s="69"/>
      <c r="J705" s="42">
        <f t="shared" si="51"/>
        <v>0</v>
      </c>
      <c r="K705" s="41"/>
      <c r="L705" s="42">
        <f t="shared" si="52"/>
        <v>0</v>
      </c>
      <c r="M705" s="42">
        <f t="shared" si="56"/>
        <v>0</v>
      </c>
      <c r="N705" s="42">
        <f t="shared" si="57"/>
        <v>0</v>
      </c>
      <c r="P705" s="7"/>
      <c r="Q705" s="64"/>
    </row>
    <row r="706" spans="2:17" ht="13.9">
      <c r="B706" s="43"/>
      <c r="C706" s="43"/>
      <c r="D706" s="43"/>
      <c r="E706" s="44"/>
      <c r="F706" s="45"/>
      <c r="G706" s="45"/>
      <c r="H706" s="41"/>
      <c r="I706" s="69"/>
      <c r="J706" s="42">
        <f t="shared" si="51"/>
        <v>0</v>
      </c>
      <c r="K706" s="41"/>
      <c r="L706" s="42">
        <f t="shared" si="52"/>
        <v>0</v>
      </c>
      <c r="M706" s="42">
        <f t="shared" si="56"/>
        <v>0</v>
      </c>
      <c r="N706" s="42">
        <f t="shared" si="57"/>
        <v>0</v>
      </c>
      <c r="P706" s="7"/>
      <c r="Q706" s="64"/>
    </row>
    <row r="707" spans="2:17" ht="13.9">
      <c r="B707" s="43"/>
      <c r="C707" s="43"/>
      <c r="D707" s="43"/>
      <c r="E707" s="44"/>
      <c r="F707" s="45"/>
      <c r="G707" s="45"/>
      <c r="H707" s="41"/>
      <c r="I707" s="69"/>
      <c r="J707" s="42">
        <f t="shared" si="51"/>
        <v>0</v>
      </c>
      <c r="K707" s="41"/>
      <c r="L707" s="42">
        <f t="shared" ref="L707:L750" si="58">+H707*K707</f>
        <v>0</v>
      </c>
      <c r="M707" s="42">
        <f t="shared" si="56"/>
        <v>0</v>
      </c>
      <c r="N707" s="42">
        <f t="shared" si="57"/>
        <v>0</v>
      </c>
      <c r="P707" s="7"/>
      <c r="Q707" s="64"/>
    </row>
    <row r="708" spans="2:17" ht="13.9">
      <c r="B708" s="43"/>
      <c r="C708" s="43"/>
      <c r="D708" s="43"/>
      <c r="E708" s="44"/>
      <c r="F708" s="45"/>
      <c r="G708" s="45"/>
      <c r="H708" s="41"/>
      <c r="I708" s="69"/>
      <c r="J708" s="42">
        <f t="shared" si="51"/>
        <v>0</v>
      </c>
      <c r="K708" s="41"/>
      <c r="L708" s="42">
        <f t="shared" si="58"/>
        <v>0</v>
      </c>
      <c r="M708" s="42">
        <f t="shared" ref="M708:M718" si="59">I708*H708*K708</f>
        <v>0</v>
      </c>
      <c r="N708" s="42">
        <f t="shared" si="57"/>
        <v>0</v>
      </c>
      <c r="P708" s="7"/>
      <c r="Q708" s="64"/>
    </row>
    <row r="709" spans="2:17" ht="13.9">
      <c r="B709" s="43"/>
      <c r="C709" s="43"/>
      <c r="D709" s="43"/>
      <c r="E709" s="44"/>
      <c r="F709" s="45"/>
      <c r="G709" s="45"/>
      <c r="H709" s="41"/>
      <c r="I709" s="69"/>
      <c r="J709" s="42">
        <f t="shared" si="51"/>
        <v>0</v>
      </c>
      <c r="K709" s="41"/>
      <c r="L709" s="42">
        <f t="shared" si="58"/>
        <v>0</v>
      </c>
      <c r="M709" s="42">
        <f t="shared" si="59"/>
        <v>0</v>
      </c>
      <c r="N709" s="42">
        <f t="shared" si="57"/>
        <v>0</v>
      </c>
      <c r="P709" s="7"/>
      <c r="Q709" s="64"/>
    </row>
    <row r="710" spans="2:17" ht="13.9">
      <c r="B710" s="43"/>
      <c r="C710" s="43"/>
      <c r="D710" s="43"/>
      <c r="E710" s="44"/>
      <c r="F710" s="45"/>
      <c r="G710" s="45"/>
      <c r="H710" s="41"/>
      <c r="I710" s="69"/>
      <c r="J710" s="42">
        <f t="shared" si="51"/>
        <v>0</v>
      </c>
      <c r="K710" s="41"/>
      <c r="L710" s="42">
        <f t="shared" si="58"/>
        <v>0</v>
      </c>
      <c r="M710" s="42">
        <f t="shared" si="59"/>
        <v>0</v>
      </c>
      <c r="N710" s="42">
        <f t="shared" si="57"/>
        <v>0</v>
      </c>
      <c r="P710" s="7"/>
      <c r="Q710" s="64"/>
    </row>
    <row r="711" spans="2:17" ht="13.9">
      <c r="B711" s="43"/>
      <c r="C711" s="43"/>
      <c r="D711" s="43"/>
      <c r="E711" s="44"/>
      <c r="F711" s="45"/>
      <c r="G711" s="45"/>
      <c r="H711" s="41"/>
      <c r="I711" s="69"/>
      <c r="J711" s="42">
        <f t="shared" si="51"/>
        <v>0</v>
      </c>
      <c r="K711" s="41"/>
      <c r="L711" s="42">
        <f t="shared" si="58"/>
        <v>0</v>
      </c>
      <c r="M711" s="42">
        <f t="shared" si="59"/>
        <v>0</v>
      </c>
      <c r="N711" s="42">
        <f t="shared" si="57"/>
        <v>0</v>
      </c>
      <c r="P711" s="7"/>
      <c r="Q711" s="64"/>
    </row>
    <row r="712" spans="2:17" ht="13.9">
      <c r="B712" s="43"/>
      <c r="C712" s="43"/>
      <c r="D712" s="43"/>
      <c r="E712" s="44"/>
      <c r="F712" s="45"/>
      <c r="G712" s="45"/>
      <c r="H712" s="41"/>
      <c r="I712" s="69"/>
      <c r="J712" s="42">
        <f t="shared" si="51"/>
        <v>0</v>
      </c>
      <c r="K712" s="41"/>
      <c r="L712" s="42">
        <f t="shared" si="58"/>
        <v>0</v>
      </c>
      <c r="M712" s="42">
        <f t="shared" si="59"/>
        <v>0</v>
      </c>
      <c r="N712" s="42">
        <f t="shared" si="57"/>
        <v>0</v>
      </c>
      <c r="P712" s="7"/>
      <c r="Q712" s="64"/>
    </row>
    <row r="713" spans="2:17" ht="13.9">
      <c r="B713" s="43"/>
      <c r="C713" s="43"/>
      <c r="D713" s="43"/>
      <c r="E713" s="44"/>
      <c r="F713" s="45"/>
      <c r="G713" s="45"/>
      <c r="H713" s="41"/>
      <c r="I713" s="69"/>
      <c r="J713" s="42">
        <f t="shared" si="51"/>
        <v>0</v>
      </c>
      <c r="K713" s="41"/>
      <c r="L713" s="42">
        <f t="shared" si="58"/>
        <v>0</v>
      </c>
      <c r="M713" s="42">
        <f t="shared" si="59"/>
        <v>0</v>
      </c>
      <c r="N713" s="42">
        <f t="shared" si="57"/>
        <v>0</v>
      </c>
      <c r="P713" s="7"/>
      <c r="Q713" s="64"/>
    </row>
    <row r="714" spans="2:17" ht="13.9">
      <c r="B714" s="43"/>
      <c r="C714" s="43"/>
      <c r="D714" s="43"/>
      <c r="E714" s="44"/>
      <c r="F714" s="45"/>
      <c r="G714" s="45"/>
      <c r="H714" s="41"/>
      <c r="I714" s="69"/>
      <c r="J714" s="42">
        <f t="shared" si="51"/>
        <v>0</v>
      </c>
      <c r="K714" s="41"/>
      <c r="L714" s="42">
        <f t="shared" si="58"/>
        <v>0</v>
      </c>
      <c r="M714" s="42">
        <f t="shared" si="59"/>
        <v>0</v>
      </c>
      <c r="N714" s="42">
        <f t="shared" si="57"/>
        <v>0</v>
      </c>
      <c r="P714" s="7"/>
      <c r="Q714" s="64"/>
    </row>
    <row r="715" spans="2:17" ht="13.9">
      <c r="B715" s="43"/>
      <c r="C715" s="43"/>
      <c r="D715" s="43"/>
      <c r="E715" s="44"/>
      <c r="F715" s="45"/>
      <c r="G715" s="45"/>
      <c r="H715" s="41"/>
      <c r="I715" s="69"/>
      <c r="J715" s="42">
        <f t="shared" si="51"/>
        <v>0</v>
      </c>
      <c r="K715" s="41"/>
      <c r="L715" s="42">
        <f t="shared" si="58"/>
        <v>0</v>
      </c>
      <c r="M715" s="42">
        <f t="shared" si="59"/>
        <v>0</v>
      </c>
      <c r="N715" s="42">
        <f t="shared" si="57"/>
        <v>0</v>
      </c>
      <c r="P715" s="7"/>
      <c r="Q715" s="64"/>
    </row>
    <row r="716" spans="2:17" ht="13.9">
      <c r="B716" s="43"/>
      <c r="C716" s="43"/>
      <c r="D716" s="43"/>
      <c r="E716" s="44"/>
      <c r="F716" s="45"/>
      <c r="G716" s="45"/>
      <c r="H716" s="41"/>
      <c r="I716" s="69"/>
      <c r="J716" s="42">
        <f t="shared" si="51"/>
        <v>0</v>
      </c>
      <c r="K716" s="41"/>
      <c r="L716" s="42">
        <f t="shared" si="58"/>
        <v>0</v>
      </c>
      <c r="M716" s="42">
        <f t="shared" si="59"/>
        <v>0</v>
      </c>
      <c r="N716" s="42">
        <f t="shared" si="57"/>
        <v>0</v>
      </c>
      <c r="P716" s="7"/>
      <c r="Q716" s="64"/>
    </row>
    <row r="717" spans="2:17" ht="13.9">
      <c r="B717" s="43"/>
      <c r="C717" s="43"/>
      <c r="D717" s="43"/>
      <c r="E717" s="44"/>
      <c r="F717" s="45"/>
      <c r="G717" s="45"/>
      <c r="H717" s="41"/>
      <c r="I717" s="69"/>
      <c r="J717" s="42">
        <f t="shared" si="51"/>
        <v>0</v>
      </c>
      <c r="K717" s="41"/>
      <c r="L717" s="42">
        <f t="shared" si="58"/>
        <v>0</v>
      </c>
      <c r="M717" s="42">
        <f t="shared" si="59"/>
        <v>0</v>
      </c>
      <c r="N717" s="42">
        <f t="shared" si="57"/>
        <v>0</v>
      </c>
      <c r="P717" s="7"/>
      <c r="Q717" s="64"/>
    </row>
    <row r="718" spans="2:17" ht="13.9">
      <c r="B718" s="43"/>
      <c r="C718" s="43"/>
      <c r="D718" s="43"/>
      <c r="E718" s="44"/>
      <c r="F718" s="45"/>
      <c r="G718" s="45"/>
      <c r="H718" s="41"/>
      <c r="I718" s="69"/>
      <c r="J718" s="42">
        <f t="shared" si="51"/>
        <v>0</v>
      </c>
      <c r="K718" s="41"/>
      <c r="L718" s="42">
        <f t="shared" si="58"/>
        <v>0</v>
      </c>
      <c r="M718" s="42">
        <f t="shared" si="59"/>
        <v>0</v>
      </c>
      <c r="N718" s="42">
        <f t="shared" si="57"/>
        <v>0</v>
      </c>
      <c r="P718" s="7"/>
      <c r="Q718" s="64"/>
    </row>
    <row r="719" spans="2:17" ht="13.9">
      <c r="B719" s="43"/>
      <c r="C719" s="43"/>
      <c r="D719" s="43"/>
      <c r="E719" s="44"/>
      <c r="F719" s="45"/>
      <c r="G719" s="45"/>
      <c r="H719" s="41"/>
      <c r="I719" s="69"/>
      <c r="J719" s="42">
        <f t="shared" si="51"/>
        <v>0</v>
      </c>
      <c r="K719" s="41"/>
      <c r="L719" s="42">
        <f t="shared" si="58"/>
        <v>0</v>
      </c>
      <c r="M719" s="42">
        <f>I719*H719*K719</f>
        <v>0</v>
      </c>
      <c r="N719" s="42">
        <f t="shared" si="57"/>
        <v>0</v>
      </c>
      <c r="P719" s="7"/>
      <c r="Q719" s="64"/>
    </row>
    <row r="720" spans="2:17" ht="13.9">
      <c r="B720" s="43"/>
      <c r="C720" s="43"/>
      <c r="D720" s="43"/>
      <c r="E720" s="44"/>
      <c r="F720" s="45"/>
      <c r="G720" s="45"/>
      <c r="H720" s="41"/>
      <c r="I720" s="69"/>
      <c r="J720" s="42">
        <f t="shared" si="51"/>
        <v>0</v>
      </c>
      <c r="K720" s="41"/>
      <c r="L720" s="42">
        <f t="shared" si="58"/>
        <v>0</v>
      </c>
      <c r="M720" s="42">
        <f>I720*H720*K720</f>
        <v>0</v>
      </c>
      <c r="N720" s="42">
        <f t="shared" si="57"/>
        <v>0</v>
      </c>
      <c r="P720" s="7"/>
      <c r="Q720" s="64"/>
    </row>
    <row r="721" spans="2:17" ht="13.9">
      <c r="B721" s="43"/>
      <c r="C721" s="43"/>
      <c r="D721" s="43"/>
      <c r="E721" s="44"/>
      <c r="F721" s="45"/>
      <c r="G721" s="45"/>
      <c r="H721" s="41"/>
      <c r="I721" s="69"/>
      <c r="J721" s="42">
        <f t="shared" si="51"/>
        <v>0</v>
      </c>
      <c r="K721" s="41"/>
      <c r="L721" s="42">
        <f t="shared" si="58"/>
        <v>0</v>
      </c>
      <c r="M721" s="42">
        <f t="shared" ref="M721:M732" si="60">I721*H721*K721</f>
        <v>0</v>
      </c>
      <c r="N721" s="42">
        <f t="shared" si="57"/>
        <v>0</v>
      </c>
      <c r="P721" s="7"/>
      <c r="Q721" s="64"/>
    </row>
    <row r="722" spans="2:17" ht="13.9">
      <c r="B722" s="43"/>
      <c r="C722" s="43"/>
      <c r="D722" s="43"/>
      <c r="E722" s="44"/>
      <c r="F722" s="45"/>
      <c r="G722" s="45"/>
      <c r="H722" s="41"/>
      <c r="I722" s="69"/>
      <c r="J722" s="42">
        <f t="shared" si="51"/>
        <v>0</v>
      </c>
      <c r="K722" s="41"/>
      <c r="L722" s="42">
        <f t="shared" si="58"/>
        <v>0</v>
      </c>
      <c r="M722" s="42">
        <f t="shared" si="60"/>
        <v>0</v>
      </c>
      <c r="N722" s="42">
        <f t="shared" si="57"/>
        <v>0</v>
      </c>
      <c r="P722" s="7"/>
      <c r="Q722" s="64"/>
    </row>
    <row r="723" spans="2:17" ht="13.9">
      <c r="B723" s="43"/>
      <c r="C723" s="43"/>
      <c r="D723" s="43"/>
      <c r="E723" s="44"/>
      <c r="F723" s="45"/>
      <c r="G723" s="45"/>
      <c r="H723" s="41"/>
      <c r="I723" s="69"/>
      <c r="J723" s="42">
        <f t="shared" si="51"/>
        <v>0</v>
      </c>
      <c r="K723" s="41"/>
      <c r="L723" s="42">
        <f t="shared" si="58"/>
        <v>0</v>
      </c>
      <c r="M723" s="42">
        <f t="shared" si="60"/>
        <v>0</v>
      </c>
      <c r="N723" s="42">
        <f t="shared" si="57"/>
        <v>0</v>
      </c>
      <c r="P723" s="7"/>
      <c r="Q723" s="64"/>
    </row>
    <row r="724" spans="2:17" ht="13.9">
      <c r="B724" s="43"/>
      <c r="C724" s="43"/>
      <c r="D724" s="43"/>
      <c r="E724" s="44"/>
      <c r="F724" s="45"/>
      <c r="G724" s="45"/>
      <c r="H724" s="41"/>
      <c r="I724" s="69"/>
      <c r="J724" s="42">
        <f t="shared" si="51"/>
        <v>0</v>
      </c>
      <c r="K724" s="41"/>
      <c r="L724" s="42">
        <f t="shared" si="58"/>
        <v>0</v>
      </c>
      <c r="M724" s="42">
        <f t="shared" si="60"/>
        <v>0</v>
      </c>
      <c r="N724" s="42">
        <f t="shared" si="57"/>
        <v>0</v>
      </c>
      <c r="P724" s="7"/>
      <c r="Q724" s="64"/>
    </row>
    <row r="725" spans="2:17" ht="13.9">
      <c r="B725" s="43"/>
      <c r="C725" s="43"/>
      <c r="D725" s="43"/>
      <c r="E725" s="44"/>
      <c r="F725" s="45"/>
      <c r="G725" s="45"/>
      <c r="H725" s="41"/>
      <c r="I725" s="69"/>
      <c r="J725" s="42">
        <f t="shared" si="51"/>
        <v>0</v>
      </c>
      <c r="K725" s="41"/>
      <c r="L725" s="42">
        <f t="shared" si="58"/>
        <v>0</v>
      </c>
      <c r="M725" s="42">
        <f t="shared" si="60"/>
        <v>0</v>
      </c>
      <c r="N725" s="42">
        <f t="shared" ref="N725:N761" si="61">+J725*K725</f>
        <v>0</v>
      </c>
      <c r="P725" s="7"/>
      <c r="Q725" s="64"/>
    </row>
    <row r="726" spans="2:17" ht="13.9">
      <c r="B726" s="43"/>
      <c r="C726" s="43"/>
      <c r="D726" s="43"/>
      <c r="E726" s="44"/>
      <c r="F726" s="45"/>
      <c r="G726" s="45"/>
      <c r="H726" s="41"/>
      <c r="I726" s="69"/>
      <c r="J726" s="42">
        <f t="shared" si="51"/>
        <v>0</v>
      </c>
      <c r="K726" s="41"/>
      <c r="L726" s="42">
        <f t="shared" si="58"/>
        <v>0</v>
      </c>
      <c r="M726" s="42">
        <f t="shared" si="60"/>
        <v>0</v>
      </c>
      <c r="N726" s="42">
        <f t="shared" si="61"/>
        <v>0</v>
      </c>
      <c r="P726" s="7"/>
      <c r="Q726" s="64"/>
    </row>
    <row r="727" spans="2:17" ht="13.9">
      <c r="B727" s="43"/>
      <c r="C727" s="43"/>
      <c r="D727" s="43"/>
      <c r="E727" s="44"/>
      <c r="F727" s="45"/>
      <c r="G727" s="45"/>
      <c r="H727" s="41"/>
      <c r="I727" s="69"/>
      <c r="J727" s="42">
        <f t="shared" si="51"/>
        <v>0</v>
      </c>
      <c r="K727" s="41"/>
      <c r="L727" s="42">
        <f t="shared" si="58"/>
        <v>0</v>
      </c>
      <c r="M727" s="42">
        <f t="shared" si="60"/>
        <v>0</v>
      </c>
      <c r="N727" s="42">
        <f t="shared" si="61"/>
        <v>0</v>
      </c>
      <c r="P727" s="7"/>
      <c r="Q727" s="64"/>
    </row>
    <row r="728" spans="2:17" ht="13.9">
      <c r="B728" s="43"/>
      <c r="C728" s="43"/>
      <c r="D728" s="43"/>
      <c r="E728" s="44"/>
      <c r="F728" s="45"/>
      <c r="G728" s="45"/>
      <c r="H728" s="41"/>
      <c r="I728" s="69"/>
      <c r="J728" s="42">
        <f t="shared" si="51"/>
        <v>0</v>
      </c>
      <c r="K728" s="41"/>
      <c r="L728" s="42">
        <f t="shared" si="58"/>
        <v>0</v>
      </c>
      <c r="M728" s="42">
        <f t="shared" si="60"/>
        <v>0</v>
      </c>
      <c r="N728" s="42">
        <f t="shared" si="61"/>
        <v>0</v>
      </c>
      <c r="P728" s="7"/>
      <c r="Q728" s="64"/>
    </row>
    <row r="729" spans="2:17" ht="13.9">
      <c r="B729" s="43"/>
      <c r="C729" s="43"/>
      <c r="D729" s="43"/>
      <c r="E729" s="44"/>
      <c r="F729" s="45"/>
      <c r="G729" s="45"/>
      <c r="H729" s="41"/>
      <c r="I729" s="69"/>
      <c r="J729" s="42">
        <f t="shared" si="51"/>
        <v>0</v>
      </c>
      <c r="K729" s="41"/>
      <c r="L729" s="42">
        <f t="shared" si="58"/>
        <v>0</v>
      </c>
      <c r="M729" s="42">
        <f t="shared" si="60"/>
        <v>0</v>
      </c>
      <c r="N729" s="42">
        <f t="shared" si="61"/>
        <v>0</v>
      </c>
      <c r="P729" s="7"/>
      <c r="Q729" s="64"/>
    </row>
    <row r="730" spans="2:17" ht="13.9">
      <c r="B730" s="43"/>
      <c r="C730" s="43"/>
      <c r="D730" s="43"/>
      <c r="E730" s="44"/>
      <c r="F730" s="45"/>
      <c r="G730" s="45"/>
      <c r="H730" s="41"/>
      <c r="I730" s="69"/>
      <c r="J730" s="42">
        <f t="shared" si="51"/>
        <v>0</v>
      </c>
      <c r="K730" s="41"/>
      <c r="L730" s="42">
        <f t="shared" si="58"/>
        <v>0</v>
      </c>
      <c r="M730" s="42">
        <f t="shared" si="60"/>
        <v>0</v>
      </c>
      <c r="N730" s="42">
        <f t="shared" si="61"/>
        <v>0</v>
      </c>
      <c r="P730" s="7"/>
      <c r="Q730" s="64"/>
    </row>
    <row r="731" spans="2:17" ht="13.9">
      <c r="B731" s="43"/>
      <c r="C731" s="43"/>
      <c r="D731" s="43"/>
      <c r="E731" s="44"/>
      <c r="F731" s="45"/>
      <c r="G731" s="45"/>
      <c r="H731" s="41"/>
      <c r="I731" s="69"/>
      <c r="J731" s="42">
        <f t="shared" si="51"/>
        <v>0</v>
      </c>
      <c r="K731" s="41"/>
      <c r="L731" s="42">
        <f t="shared" si="58"/>
        <v>0</v>
      </c>
      <c r="M731" s="42">
        <f t="shared" si="60"/>
        <v>0</v>
      </c>
      <c r="N731" s="42">
        <f t="shared" si="61"/>
        <v>0</v>
      </c>
      <c r="P731" s="7"/>
      <c r="Q731" s="64"/>
    </row>
    <row r="732" spans="2:17" ht="13.9">
      <c r="B732" s="43"/>
      <c r="C732" s="43"/>
      <c r="D732" s="43"/>
      <c r="E732" s="44"/>
      <c r="F732" s="45"/>
      <c r="G732" s="45"/>
      <c r="H732" s="41"/>
      <c r="I732" s="69"/>
      <c r="J732" s="42">
        <f t="shared" si="51"/>
        <v>0</v>
      </c>
      <c r="K732" s="41"/>
      <c r="L732" s="42">
        <f t="shared" si="58"/>
        <v>0</v>
      </c>
      <c r="M732" s="42">
        <f t="shared" si="60"/>
        <v>0</v>
      </c>
      <c r="N732" s="42">
        <f t="shared" si="61"/>
        <v>0</v>
      </c>
      <c r="P732" s="7"/>
      <c r="Q732" s="64"/>
    </row>
    <row r="733" spans="2:17" ht="13.9">
      <c r="B733" s="43"/>
      <c r="C733" s="43"/>
      <c r="D733" s="43"/>
      <c r="E733" s="44"/>
      <c r="F733" s="45"/>
      <c r="G733" s="45"/>
      <c r="H733" s="41"/>
      <c r="I733" s="69"/>
      <c r="J733" s="42">
        <f t="shared" si="51"/>
        <v>0</v>
      </c>
      <c r="K733" s="41"/>
      <c r="L733" s="42">
        <f t="shared" si="58"/>
        <v>0</v>
      </c>
      <c r="M733" s="42">
        <f>I733*H733*K733</f>
        <v>0</v>
      </c>
      <c r="N733" s="42">
        <f t="shared" si="61"/>
        <v>0</v>
      </c>
      <c r="P733" s="7"/>
      <c r="Q733" s="64"/>
    </row>
    <row r="734" spans="2:17" ht="13.9">
      <c r="B734" s="43"/>
      <c r="C734" s="43"/>
      <c r="D734" s="43"/>
      <c r="E734" s="44"/>
      <c r="F734" s="45"/>
      <c r="G734" s="45"/>
      <c r="H734" s="41"/>
      <c r="I734" s="69"/>
      <c r="J734" s="42">
        <f t="shared" si="51"/>
        <v>0</v>
      </c>
      <c r="K734" s="41"/>
      <c r="L734" s="42">
        <f t="shared" si="58"/>
        <v>0</v>
      </c>
      <c r="M734" s="42">
        <f>I734*H734*K734</f>
        <v>0</v>
      </c>
      <c r="N734" s="42">
        <f t="shared" si="61"/>
        <v>0</v>
      </c>
      <c r="P734" s="7"/>
      <c r="Q734" s="64"/>
    </row>
    <row r="735" spans="2:17" ht="13.9">
      <c r="B735" s="43"/>
      <c r="C735" s="43"/>
      <c r="D735" s="43"/>
      <c r="E735" s="44"/>
      <c r="F735" s="45"/>
      <c r="G735" s="45"/>
      <c r="H735" s="41"/>
      <c r="I735" s="69"/>
      <c r="J735" s="42">
        <f t="shared" si="51"/>
        <v>0</v>
      </c>
      <c r="K735" s="41"/>
      <c r="L735" s="42">
        <f t="shared" si="58"/>
        <v>0</v>
      </c>
      <c r="M735" s="42">
        <f t="shared" ref="M735:M756" si="62">I735*H735*K735</f>
        <v>0</v>
      </c>
      <c r="N735" s="42">
        <f t="shared" si="61"/>
        <v>0</v>
      </c>
      <c r="P735" s="7"/>
      <c r="Q735" s="64"/>
    </row>
    <row r="736" spans="2:17" ht="13.9">
      <c r="B736" s="43"/>
      <c r="C736" s="43"/>
      <c r="D736" s="43"/>
      <c r="E736" s="44"/>
      <c r="F736" s="45"/>
      <c r="G736" s="45"/>
      <c r="H736" s="41"/>
      <c r="I736" s="69"/>
      <c r="J736" s="42">
        <f t="shared" si="51"/>
        <v>0</v>
      </c>
      <c r="K736" s="41"/>
      <c r="L736" s="42">
        <f t="shared" si="58"/>
        <v>0</v>
      </c>
      <c r="M736" s="42">
        <f t="shared" si="62"/>
        <v>0</v>
      </c>
      <c r="N736" s="42">
        <f t="shared" si="61"/>
        <v>0</v>
      </c>
      <c r="P736" s="7"/>
      <c r="Q736" s="64"/>
    </row>
    <row r="737" spans="2:17" ht="13.9">
      <c r="B737" s="43"/>
      <c r="C737" s="43"/>
      <c r="D737" s="43"/>
      <c r="E737" s="44"/>
      <c r="F737" s="45"/>
      <c r="G737" s="45"/>
      <c r="H737" s="41"/>
      <c r="I737" s="69"/>
      <c r="J737" s="42">
        <f t="shared" si="51"/>
        <v>0</v>
      </c>
      <c r="K737" s="41"/>
      <c r="L737" s="42">
        <f t="shared" ref="L737:L749" si="63">+H737*K737</f>
        <v>0</v>
      </c>
      <c r="M737" s="42">
        <f t="shared" ref="M737:M749" si="64">I737*H737*K737</f>
        <v>0</v>
      </c>
      <c r="N737" s="42">
        <f t="shared" ref="N737:N749" si="65">+J737*K737</f>
        <v>0</v>
      </c>
      <c r="P737" s="7"/>
      <c r="Q737" s="64"/>
    </row>
    <row r="738" spans="2:17" ht="13.9">
      <c r="B738" s="43"/>
      <c r="C738" s="43"/>
      <c r="D738" s="43"/>
      <c r="E738" s="44"/>
      <c r="F738" s="45"/>
      <c r="G738" s="45"/>
      <c r="H738" s="41"/>
      <c r="I738" s="69"/>
      <c r="J738" s="42">
        <f t="shared" si="51"/>
        <v>0</v>
      </c>
      <c r="K738" s="41"/>
      <c r="L738" s="42">
        <f t="shared" si="63"/>
        <v>0</v>
      </c>
      <c r="M738" s="42">
        <f t="shared" si="64"/>
        <v>0</v>
      </c>
      <c r="N738" s="42">
        <f t="shared" si="65"/>
        <v>0</v>
      </c>
      <c r="P738" s="7"/>
      <c r="Q738" s="64"/>
    </row>
    <row r="739" spans="2:17" ht="13.9">
      <c r="B739" s="43"/>
      <c r="C739" s="43"/>
      <c r="D739" s="43"/>
      <c r="E739" s="44"/>
      <c r="F739" s="45"/>
      <c r="G739" s="45"/>
      <c r="H739" s="41"/>
      <c r="I739" s="69"/>
      <c r="J739" s="42">
        <f t="shared" si="51"/>
        <v>0</v>
      </c>
      <c r="K739" s="41"/>
      <c r="L739" s="42">
        <f t="shared" si="63"/>
        <v>0</v>
      </c>
      <c r="M739" s="42">
        <f t="shared" si="64"/>
        <v>0</v>
      </c>
      <c r="N739" s="42">
        <f t="shared" si="65"/>
        <v>0</v>
      </c>
      <c r="P739" s="7"/>
      <c r="Q739" s="64"/>
    </row>
    <row r="740" spans="2:17" ht="13.9">
      <c r="B740" s="43"/>
      <c r="C740" s="43"/>
      <c r="D740" s="43"/>
      <c r="E740" s="44"/>
      <c r="F740" s="45"/>
      <c r="G740" s="45"/>
      <c r="H740" s="41"/>
      <c r="I740" s="69"/>
      <c r="J740" s="42">
        <f t="shared" si="51"/>
        <v>0</v>
      </c>
      <c r="K740" s="41"/>
      <c r="L740" s="42">
        <f t="shared" si="63"/>
        <v>0</v>
      </c>
      <c r="M740" s="42">
        <f t="shared" si="64"/>
        <v>0</v>
      </c>
      <c r="N740" s="42">
        <f t="shared" si="65"/>
        <v>0</v>
      </c>
      <c r="P740" s="7"/>
      <c r="Q740" s="64"/>
    </row>
    <row r="741" spans="2:17" ht="13.9">
      <c r="B741" s="43"/>
      <c r="C741" s="43"/>
      <c r="D741" s="43"/>
      <c r="E741" s="44"/>
      <c r="F741" s="45"/>
      <c r="G741" s="45"/>
      <c r="H741" s="41"/>
      <c r="I741" s="69"/>
      <c r="J741" s="42">
        <f t="shared" si="51"/>
        <v>0</v>
      </c>
      <c r="K741" s="41"/>
      <c r="L741" s="42">
        <f t="shared" si="63"/>
        <v>0</v>
      </c>
      <c r="M741" s="42">
        <f t="shared" si="64"/>
        <v>0</v>
      </c>
      <c r="N741" s="42">
        <f t="shared" si="65"/>
        <v>0</v>
      </c>
      <c r="P741" s="7"/>
      <c r="Q741" s="64"/>
    </row>
    <row r="742" spans="2:17" ht="13.9">
      <c r="B742" s="43"/>
      <c r="C742" s="43"/>
      <c r="D742" s="43"/>
      <c r="E742" s="44"/>
      <c r="F742" s="45"/>
      <c r="G742" s="45"/>
      <c r="H742" s="41"/>
      <c r="I742" s="69"/>
      <c r="J742" s="42">
        <f t="shared" si="51"/>
        <v>0</v>
      </c>
      <c r="K742" s="41"/>
      <c r="L742" s="42">
        <f t="shared" si="63"/>
        <v>0</v>
      </c>
      <c r="M742" s="42">
        <f t="shared" si="64"/>
        <v>0</v>
      </c>
      <c r="N742" s="42">
        <f t="shared" si="65"/>
        <v>0</v>
      </c>
      <c r="P742" s="7"/>
      <c r="Q742" s="64"/>
    </row>
    <row r="743" spans="2:17" ht="13.9">
      <c r="B743" s="43"/>
      <c r="C743" s="43"/>
      <c r="D743" s="43"/>
      <c r="E743" s="44"/>
      <c r="F743" s="45"/>
      <c r="G743" s="45"/>
      <c r="H743" s="41"/>
      <c r="I743" s="69"/>
      <c r="J743" s="42">
        <f t="shared" si="51"/>
        <v>0</v>
      </c>
      <c r="K743" s="41"/>
      <c r="L743" s="42">
        <f t="shared" si="63"/>
        <v>0</v>
      </c>
      <c r="M743" s="42">
        <f t="shared" si="64"/>
        <v>0</v>
      </c>
      <c r="N743" s="42">
        <f t="shared" si="65"/>
        <v>0</v>
      </c>
      <c r="P743" s="7"/>
      <c r="Q743" s="64"/>
    </row>
    <row r="744" spans="2:17" ht="13.9">
      <c r="B744" s="43"/>
      <c r="C744" s="43"/>
      <c r="D744" s="43"/>
      <c r="E744" s="44"/>
      <c r="F744" s="45"/>
      <c r="G744" s="45"/>
      <c r="H744" s="41"/>
      <c r="I744" s="69"/>
      <c r="J744" s="42">
        <f t="shared" si="51"/>
        <v>0</v>
      </c>
      <c r="K744" s="41"/>
      <c r="L744" s="42">
        <f t="shared" si="63"/>
        <v>0</v>
      </c>
      <c r="M744" s="42">
        <f t="shared" si="64"/>
        <v>0</v>
      </c>
      <c r="N744" s="42">
        <f t="shared" si="65"/>
        <v>0</v>
      </c>
      <c r="P744" s="7"/>
      <c r="Q744" s="64"/>
    </row>
    <row r="745" spans="2:17" ht="13.9">
      <c r="B745" s="43"/>
      <c r="C745" s="43"/>
      <c r="D745" s="43"/>
      <c r="E745" s="44"/>
      <c r="F745" s="45"/>
      <c r="G745" s="45"/>
      <c r="H745" s="41"/>
      <c r="I745" s="69"/>
      <c r="J745" s="42">
        <f t="shared" si="51"/>
        <v>0</v>
      </c>
      <c r="K745" s="41"/>
      <c r="L745" s="42">
        <f t="shared" si="63"/>
        <v>0</v>
      </c>
      <c r="M745" s="42">
        <f t="shared" si="64"/>
        <v>0</v>
      </c>
      <c r="N745" s="42">
        <f t="shared" si="65"/>
        <v>0</v>
      </c>
      <c r="P745" s="7"/>
      <c r="Q745" s="64"/>
    </row>
    <row r="746" spans="2:17" ht="13.9">
      <c r="B746" s="43"/>
      <c r="C746" s="43"/>
      <c r="D746" s="43"/>
      <c r="E746" s="44"/>
      <c r="F746" s="45"/>
      <c r="G746" s="45"/>
      <c r="H746" s="41"/>
      <c r="I746" s="69"/>
      <c r="J746" s="42">
        <f t="shared" si="51"/>
        <v>0</v>
      </c>
      <c r="K746" s="41"/>
      <c r="L746" s="42">
        <f t="shared" si="63"/>
        <v>0</v>
      </c>
      <c r="M746" s="42">
        <f t="shared" si="64"/>
        <v>0</v>
      </c>
      <c r="N746" s="42">
        <f t="shared" si="65"/>
        <v>0</v>
      </c>
      <c r="P746" s="7"/>
      <c r="Q746" s="64"/>
    </row>
    <row r="747" spans="2:17" ht="13.9">
      <c r="B747" s="43"/>
      <c r="C747" s="43"/>
      <c r="D747" s="43"/>
      <c r="E747" s="44"/>
      <c r="F747" s="45"/>
      <c r="G747" s="45"/>
      <c r="H747" s="41"/>
      <c r="I747" s="69"/>
      <c r="J747" s="42">
        <f t="shared" si="51"/>
        <v>0</v>
      </c>
      <c r="K747" s="41"/>
      <c r="L747" s="42">
        <f t="shared" si="63"/>
        <v>0</v>
      </c>
      <c r="M747" s="42">
        <f t="shared" si="64"/>
        <v>0</v>
      </c>
      <c r="N747" s="42">
        <f t="shared" si="65"/>
        <v>0</v>
      </c>
      <c r="P747" s="7"/>
      <c r="Q747" s="64"/>
    </row>
    <row r="748" spans="2:17" ht="13.9">
      <c r="B748" s="43"/>
      <c r="C748" s="43"/>
      <c r="D748" s="43"/>
      <c r="E748" s="44"/>
      <c r="F748" s="45"/>
      <c r="G748" s="45"/>
      <c r="H748" s="41"/>
      <c r="I748" s="69"/>
      <c r="J748" s="42">
        <f t="shared" si="51"/>
        <v>0</v>
      </c>
      <c r="K748" s="41"/>
      <c r="L748" s="42">
        <f t="shared" si="63"/>
        <v>0</v>
      </c>
      <c r="M748" s="42">
        <f t="shared" si="64"/>
        <v>0</v>
      </c>
      <c r="N748" s="42">
        <f t="shared" si="65"/>
        <v>0</v>
      </c>
      <c r="P748" s="7"/>
      <c r="Q748" s="64"/>
    </row>
    <row r="749" spans="2:17" ht="13.9">
      <c r="B749" s="43"/>
      <c r="C749" s="43"/>
      <c r="D749" s="43"/>
      <c r="E749" s="44"/>
      <c r="F749" s="45"/>
      <c r="G749" s="45"/>
      <c r="H749" s="41"/>
      <c r="I749" s="69"/>
      <c r="J749" s="42">
        <f t="shared" si="51"/>
        <v>0</v>
      </c>
      <c r="K749" s="41"/>
      <c r="L749" s="42">
        <f t="shared" si="63"/>
        <v>0</v>
      </c>
      <c r="M749" s="42">
        <f t="shared" si="64"/>
        <v>0</v>
      </c>
      <c r="N749" s="42">
        <f t="shared" si="65"/>
        <v>0</v>
      </c>
      <c r="P749" s="7"/>
      <c r="Q749" s="64"/>
    </row>
    <row r="750" spans="2:17" ht="13.9">
      <c r="B750" s="43"/>
      <c r="C750" s="43"/>
      <c r="D750" s="43"/>
      <c r="E750" s="44"/>
      <c r="F750" s="45"/>
      <c r="G750" s="45"/>
      <c r="H750" s="41"/>
      <c r="I750" s="69"/>
      <c r="J750" s="42">
        <f t="shared" si="51"/>
        <v>0</v>
      </c>
      <c r="K750" s="41"/>
      <c r="L750" s="42">
        <f t="shared" si="58"/>
        <v>0</v>
      </c>
      <c r="M750" s="42">
        <f t="shared" si="62"/>
        <v>0</v>
      </c>
      <c r="N750" s="42">
        <f t="shared" si="61"/>
        <v>0</v>
      </c>
      <c r="P750" s="7"/>
      <c r="Q750" s="64"/>
    </row>
    <row r="751" spans="2:17" ht="13.9">
      <c r="B751" s="43"/>
      <c r="C751" s="43"/>
      <c r="D751" s="43"/>
      <c r="E751" s="44"/>
      <c r="F751" s="45"/>
      <c r="G751" s="45"/>
      <c r="H751" s="41"/>
      <c r="I751" s="69"/>
      <c r="J751" s="42">
        <f t="shared" ref="J751:J763" si="66">+H751+(H751*I751)</f>
        <v>0</v>
      </c>
      <c r="K751" s="41"/>
      <c r="L751" s="42">
        <f t="shared" ref="L751:L761" si="67">+H751*K751</f>
        <v>0</v>
      </c>
      <c r="M751" s="42">
        <f t="shared" si="62"/>
        <v>0</v>
      </c>
      <c r="N751" s="42">
        <f t="shared" si="61"/>
        <v>0</v>
      </c>
      <c r="P751" s="7"/>
      <c r="Q751" s="64"/>
    </row>
    <row r="752" spans="2:17" ht="13.9">
      <c r="B752" s="43"/>
      <c r="C752" s="43"/>
      <c r="D752" s="43"/>
      <c r="E752" s="44"/>
      <c r="F752" s="45"/>
      <c r="G752" s="45"/>
      <c r="H752" s="41"/>
      <c r="I752" s="69"/>
      <c r="J752" s="42">
        <f t="shared" si="66"/>
        <v>0</v>
      </c>
      <c r="K752" s="41"/>
      <c r="L752" s="42">
        <f t="shared" si="67"/>
        <v>0</v>
      </c>
      <c r="M752" s="42">
        <f t="shared" si="62"/>
        <v>0</v>
      </c>
      <c r="N752" s="42">
        <f t="shared" si="61"/>
        <v>0</v>
      </c>
      <c r="P752" s="7"/>
      <c r="Q752" s="64"/>
    </row>
    <row r="753" spans="2:17" ht="13.9">
      <c r="B753" s="43"/>
      <c r="C753" s="43"/>
      <c r="D753" s="43"/>
      <c r="E753" s="44"/>
      <c r="F753" s="45"/>
      <c r="G753" s="45"/>
      <c r="H753" s="41"/>
      <c r="I753" s="69"/>
      <c r="J753" s="42">
        <f t="shared" si="66"/>
        <v>0</v>
      </c>
      <c r="K753" s="41"/>
      <c r="L753" s="42">
        <f t="shared" si="67"/>
        <v>0</v>
      </c>
      <c r="M753" s="42">
        <f t="shared" si="62"/>
        <v>0</v>
      </c>
      <c r="N753" s="42">
        <f t="shared" si="61"/>
        <v>0</v>
      </c>
      <c r="P753" s="7"/>
      <c r="Q753" s="64"/>
    </row>
    <row r="754" spans="2:17" ht="13.9">
      <c r="B754" s="43"/>
      <c r="C754" s="43"/>
      <c r="D754" s="43"/>
      <c r="E754" s="44"/>
      <c r="F754" s="45"/>
      <c r="G754" s="45"/>
      <c r="H754" s="41"/>
      <c r="I754" s="69"/>
      <c r="J754" s="42">
        <f t="shared" si="66"/>
        <v>0</v>
      </c>
      <c r="K754" s="41"/>
      <c r="L754" s="42">
        <f t="shared" si="67"/>
        <v>0</v>
      </c>
      <c r="M754" s="42">
        <f t="shared" si="62"/>
        <v>0</v>
      </c>
      <c r="N754" s="42">
        <f t="shared" si="61"/>
        <v>0</v>
      </c>
      <c r="P754" s="7"/>
      <c r="Q754" s="64"/>
    </row>
    <row r="755" spans="2:17" ht="13.9">
      <c r="B755" s="43"/>
      <c r="C755" s="43"/>
      <c r="D755" s="43"/>
      <c r="E755" s="44"/>
      <c r="F755" s="45"/>
      <c r="G755" s="45"/>
      <c r="H755" s="41"/>
      <c r="I755" s="69"/>
      <c r="J755" s="42">
        <f t="shared" si="66"/>
        <v>0</v>
      </c>
      <c r="K755" s="41"/>
      <c r="L755" s="42">
        <f t="shared" si="67"/>
        <v>0</v>
      </c>
      <c r="M755" s="42">
        <f t="shared" si="62"/>
        <v>0</v>
      </c>
      <c r="N755" s="42">
        <f t="shared" si="61"/>
        <v>0</v>
      </c>
      <c r="P755" s="7"/>
      <c r="Q755" s="64"/>
    </row>
    <row r="756" spans="2:17" ht="13.9">
      <c r="B756" s="43"/>
      <c r="C756" s="43"/>
      <c r="D756" s="43"/>
      <c r="E756" s="44"/>
      <c r="F756" s="45"/>
      <c r="G756" s="45"/>
      <c r="H756" s="41"/>
      <c r="I756" s="69"/>
      <c r="J756" s="42">
        <f t="shared" si="66"/>
        <v>0</v>
      </c>
      <c r="K756" s="41"/>
      <c r="L756" s="42">
        <f t="shared" si="67"/>
        <v>0</v>
      </c>
      <c r="M756" s="42">
        <f t="shared" si="62"/>
        <v>0</v>
      </c>
      <c r="N756" s="42">
        <f t="shared" si="61"/>
        <v>0</v>
      </c>
      <c r="P756" s="7"/>
      <c r="Q756" s="64"/>
    </row>
    <row r="757" spans="2:17" ht="13.9">
      <c r="B757" s="43"/>
      <c r="C757" s="43"/>
      <c r="D757" s="43"/>
      <c r="E757" s="44"/>
      <c r="F757" s="45"/>
      <c r="G757" s="45"/>
      <c r="H757" s="41"/>
      <c r="I757" s="69"/>
      <c r="J757" s="42">
        <f t="shared" si="66"/>
        <v>0</v>
      </c>
      <c r="K757" s="41"/>
      <c r="L757" s="42">
        <f t="shared" si="67"/>
        <v>0</v>
      </c>
      <c r="M757" s="42">
        <f>I757*H757*K757</f>
        <v>0</v>
      </c>
      <c r="N757" s="42">
        <f t="shared" si="61"/>
        <v>0</v>
      </c>
      <c r="P757" s="7"/>
      <c r="Q757" s="64"/>
    </row>
    <row r="758" spans="2:17" ht="13.9">
      <c r="B758" s="43"/>
      <c r="C758" s="43"/>
      <c r="D758" s="43"/>
      <c r="E758" s="44"/>
      <c r="F758" s="45"/>
      <c r="G758" s="45"/>
      <c r="H758" s="41"/>
      <c r="I758" s="69"/>
      <c r="J758" s="42">
        <f t="shared" si="66"/>
        <v>0</v>
      </c>
      <c r="K758" s="41"/>
      <c r="L758" s="42">
        <f t="shared" si="67"/>
        <v>0</v>
      </c>
      <c r="M758" s="42">
        <f>I758*H758*K758</f>
        <v>0</v>
      </c>
      <c r="N758" s="42">
        <f t="shared" si="61"/>
        <v>0</v>
      </c>
      <c r="P758" s="7"/>
      <c r="Q758" s="64"/>
    </row>
    <row r="759" spans="2:17" ht="13.9">
      <c r="B759" s="43"/>
      <c r="C759" s="43"/>
      <c r="D759" s="43"/>
      <c r="E759" s="44"/>
      <c r="F759" s="45"/>
      <c r="G759" s="45"/>
      <c r="H759" s="41"/>
      <c r="I759" s="69"/>
      <c r="J759" s="42">
        <f t="shared" si="66"/>
        <v>0</v>
      </c>
      <c r="K759" s="41"/>
      <c r="L759" s="42">
        <f t="shared" si="67"/>
        <v>0</v>
      </c>
      <c r="M759" s="42">
        <f>I759*H759*K759</f>
        <v>0</v>
      </c>
      <c r="N759" s="42">
        <f t="shared" si="61"/>
        <v>0</v>
      </c>
      <c r="P759" s="7"/>
      <c r="Q759" s="64"/>
    </row>
    <row r="760" spans="2:17" ht="13.9">
      <c r="B760" s="43"/>
      <c r="C760" s="43"/>
      <c r="D760" s="43"/>
      <c r="E760" s="44"/>
      <c r="F760" s="45"/>
      <c r="G760" s="45"/>
      <c r="H760" s="41"/>
      <c r="I760" s="69"/>
      <c r="J760" s="42">
        <f t="shared" si="66"/>
        <v>0</v>
      </c>
      <c r="K760" s="41"/>
      <c r="L760" s="42">
        <f t="shared" si="67"/>
        <v>0</v>
      </c>
      <c r="M760" s="42">
        <f>I760*H760*K760</f>
        <v>0</v>
      </c>
      <c r="N760" s="42">
        <f t="shared" si="61"/>
        <v>0</v>
      </c>
      <c r="P760" s="7"/>
      <c r="Q760" s="64"/>
    </row>
    <row r="761" spans="2:17" ht="13.9">
      <c r="B761" s="43"/>
      <c r="C761" s="43"/>
      <c r="D761" s="43"/>
      <c r="E761" s="44"/>
      <c r="F761" s="45"/>
      <c r="G761" s="45"/>
      <c r="H761" s="41"/>
      <c r="I761" s="69"/>
      <c r="J761" s="42">
        <f t="shared" si="66"/>
        <v>0</v>
      </c>
      <c r="K761" s="41"/>
      <c r="L761" s="42">
        <f t="shared" si="67"/>
        <v>0</v>
      </c>
      <c r="M761" s="42">
        <f>I761*H761*K761</f>
        <v>0</v>
      </c>
      <c r="N761" s="42">
        <f t="shared" si="61"/>
        <v>0</v>
      </c>
      <c r="P761" s="7"/>
      <c r="Q761" s="64"/>
    </row>
    <row r="762" spans="2:17" ht="13.9">
      <c r="B762" s="43"/>
      <c r="C762" s="43"/>
      <c r="D762" s="43"/>
      <c r="E762" s="44"/>
      <c r="F762" s="45"/>
      <c r="G762" s="45"/>
      <c r="H762" s="41"/>
      <c r="I762" s="69"/>
      <c r="J762" s="42">
        <f t="shared" si="66"/>
        <v>0</v>
      </c>
      <c r="K762" s="41"/>
      <c r="L762" s="42">
        <f t="shared" ref="L762" si="68">+H762*K762</f>
        <v>0</v>
      </c>
      <c r="M762" s="42">
        <f t="shared" ref="M762:M763" si="69">I762*H762*K762</f>
        <v>0</v>
      </c>
      <c r="N762" s="42">
        <f t="shared" ref="N762:N763" si="70">+J762*K762</f>
        <v>0</v>
      </c>
      <c r="P762" s="7"/>
      <c r="Q762" s="64"/>
    </row>
    <row r="763" spans="2:17" ht="13.9">
      <c r="B763" s="70"/>
      <c r="C763" s="70"/>
      <c r="D763" s="70"/>
      <c r="E763" s="71"/>
      <c r="F763" s="72"/>
      <c r="G763" s="72"/>
      <c r="H763" s="73"/>
      <c r="I763" s="74"/>
      <c r="J763" s="75">
        <f t="shared" si="66"/>
        <v>0</v>
      </c>
      <c r="K763" s="73"/>
      <c r="L763" s="75">
        <f>+H763*K763</f>
        <v>0</v>
      </c>
      <c r="M763" s="75">
        <f t="shared" si="69"/>
        <v>0</v>
      </c>
      <c r="N763" s="75">
        <f t="shared" si="70"/>
        <v>0</v>
      </c>
      <c r="P763" s="7"/>
      <c r="Q763" s="64"/>
    </row>
  </sheetData>
  <sheetProtection selectLockedCells="1"/>
  <autoFilter ref="B8:N763" xr:uid="{00000000-0009-0000-0000-000003000000}"/>
  <mergeCells count="3">
    <mergeCell ref="C2:D2"/>
    <mergeCell ref="F2:H2"/>
    <mergeCell ref="C3:D3"/>
  </mergeCells>
  <dataValidations count="2">
    <dataValidation type="list" allowBlank="1" showInputMessage="1" showErrorMessage="1" sqref="B730:B731 B617:B618 B620:B642 B644:B645 B647:B671 B673:B674 B676:B728 B733:B763 B594:B615" xr:uid="{00000000-0002-0000-0300-000000000000}">
      <formula1>$C$9:$C$29</formula1>
    </dataValidation>
    <dataValidation type="list" showInputMessage="1" showErrorMessage="1" sqref="B593 B616 B619 B643 B646 B672 B675 B729 B732" xr:uid="{00000000-0002-0000-0300-000001000000}">
      <formula1>$C$9:$C$29</formula1>
    </dataValidation>
  </dataValidations>
  <pageMargins left="0.23622047244094491" right="0.23622047244094491" top="0.74803149606299213" bottom="0.74803149606299213" header="0.31496062992125984" footer="0.31496062992125984"/>
  <pageSetup paperSize="9" scale="64" fitToHeight="0" orientation="landscape" r:id="rId1"/>
  <headerFooter>
    <oddFooter>Page &amp;P of &amp;N</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2000000}">
          <x14:formula1>
            <xm:f>Lists!$E$6:$E$8</xm:f>
          </x14:formula1>
          <xm:sqref>G10:G763</xm:sqref>
        </x14:dataValidation>
        <x14:dataValidation type="list" allowBlank="1" showInputMessage="1" showErrorMessage="1" xr:uid="{00000000-0002-0000-0300-000003000000}">
          <x14:formula1>
            <xm:f>'List of subcontractors'!$C$8:$C$28</xm:f>
          </x14:formula1>
          <xm:sqref>B11:B592</xm:sqref>
        </x14:dataValidation>
        <x14:dataValidation type="list" allowBlank="1" showInputMessage="1" showErrorMessage="1" xr:uid="{00000000-0002-0000-0300-000004000000}">
          <x14:formula1>
            <xm:f>Lists!$B$6:$B$16</xm:f>
          </x14:formula1>
          <xm:sqref>C10:C763</xm:sqref>
        </x14:dataValidation>
        <x14:dataValidation type="list" allowBlank="1" showInputMessage="1" showErrorMessage="1" xr:uid="{00000000-0002-0000-0300-000005000000}">
          <x14:formula1>
            <xm:f>Lists!$D$6:$D$12</xm:f>
          </x14:formula1>
          <xm:sqref>F10:F763</xm:sqref>
        </x14:dataValidation>
        <x14:dataValidation type="list" showInputMessage="1" showErrorMessage="1" xr:uid="{00000000-0002-0000-0300-000006000000}">
          <x14:formula1>
            <xm:f>'List of subcontractors'!$C$8:$C$28</xm:f>
          </x14:formula1>
          <xm:sqref>B10</xm:sqref>
        </x14:dataValidation>
        <x14:dataValidation type="list" allowBlank="1" showInputMessage="1" showErrorMessage="1" xr:uid="{00000000-0002-0000-0300-000007000000}">
          <x14:formula1>
            <xm:f>Lists!$C$6:$C$8</xm:f>
          </x14:formula1>
          <xm:sqref>D763</xm:sqref>
        </x14:dataValidation>
        <x14:dataValidation type="list" allowBlank="1" showInputMessage="1" showErrorMessage="1" xr:uid="{00000000-0002-0000-0300-000008000000}">
          <x14:formula1>
            <xm:f>Lists!$C$6:$C$18</xm:f>
          </x14:formula1>
          <xm:sqref>D10:D762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L41"/>
  <sheetViews>
    <sheetView workbookViewId="0">
      <selection activeCell="D25" sqref="D25"/>
    </sheetView>
  </sheetViews>
  <sheetFormatPr defaultColWidth="9.140625" defaultRowHeight="13.15"/>
  <cols>
    <col min="1" max="1" width="4.140625" style="1" customWidth="1"/>
    <col min="2" max="2" width="22.7109375" style="1" customWidth="1"/>
    <col min="3" max="8" width="16.140625" style="1" customWidth="1"/>
    <col min="9" max="9" width="17" style="1" customWidth="1"/>
    <col min="10" max="10" width="7.7109375" style="1" customWidth="1"/>
    <col min="11" max="11" width="14.5703125" style="1" customWidth="1"/>
    <col min="12" max="12" width="16.85546875" style="1" customWidth="1"/>
    <col min="13" max="16384" width="9.140625" style="1"/>
  </cols>
  <sheetData>
    <row r="2" spans="2:11" s="7" customFormat="1" ht="13.9">
      <c r="B2" s="10" t="s">
        <v>27</v>
      </c>
      <c r="C2" s="158" t="str">
        <f>IF(ISBLANK(NOTES!C1),"",(NOTES!C1))</f>
        <v/>
      </c>
      <c r="D2" s="158"/>
      <c r="F2" s="159" t="s">
        <v>146</v>
      </c>
      <c r="G2" s="159"/>
      <c r="H2" s="159"/>
    </row>
    <row r="3" spans="2:11" s="7" customFormat="1" ht="13.9">
      <c r="B3" s="11" t="s">
        <v>29</v>
      </c>
      <c r="C3" s="158" t="str">
        <f>IF(ISBLANK(NOTES!C3),"",(NOTES!C3))</f>
        <v/>
      </c>
      <c r="D3" s="158"/>
    </row>
    <row r="4" spans="2:11">
      <c r="K4" s="22" t="s">
        <v>147</v>
      </c>
    </row>
    <row r="5" spans="2:11" s="7" customFormat="1" ht="25.5" customHeight="1">
      <c r="B5" s="147" t="s">
        <v>148</v>
      </c>
      <c r="C5" s="147">
        <f>Lists!C6</f>
        <v>2023</v>
      </c>
      <c r="D5" s="147">
        <f>Lists!C7</f>
        <v>2024</v>
      </c>
      <c r="E5" s="147">
        <f>Lists!C8</f>
        <v>2025</v>
      </c>
      <c r="F5" s="147">
        <f>Lists!C9</f>
        <v>2026</v>
      </c>
      <c r="G5" s="147">
        <f>Lists!C10</f>
        <v>2027</v>
      </c>
      <c r="H5" s="147">
        <f>Lists!C11</f>
        <v>2028</v>
      </c>
      <c r="I5" s="147" t="s">
        <v>149</v>
      </c>
      <c r="J5" s="147" t="s">
        <v>150</v>
      </c>
      <c r="K5" s="36">
        <f>'Costs and Prices'!N9</f>
        <v>0</v>
      </c>
    </row>
    <row r="6" spans="2:11" s="7" customFormat="1" ht="13.9">
      <c r="B6" s="13" t="s">
        <v>151</v>
      </c>
      <c r="C6" s="9">
        <f>SUM(C8:C18)</f>
        <v>0</v>
      </c>
      <c r="D6" s="9">
        <f t="shared" ref="D6:H6" si="0">SUM(D8:D18)</f>
        <v>0</v>
      </c>
      <c r="E6" s="9">
        <f t="shared" si="0"/>
        <v>0</v>
      </c>
      <c r="F6" s="9">
        <f t="shared" si="0"/>
        <v>0</v>
      </c>
      <c r="G6" s="9">
        <f t="shared" si="0"/>
        <v>0</v>
      </c>
      <c r="H6" s="9">
        <f t="shared" si="0"/>
        <v>0</v>
      </c>
      <c r="I6" s="9">
        <f>SUM(I8:I18)</f>
        <v>0</v>
      </c>
      <c r="J6" s="17">
        <f>SUM(J8:J18)</f>
        <v>0</v>
      </c>
      <c r="K6" s="36">
        <f>SUM(C6:H6)</f>
        <v>0</v>
      </c>
    </row>
    <row r="7" spans="2:11" s="7" customFormat="1" ht="13.9">
      <c r="B7" s="13"/>
      <c r="C7" s="86">
        <f>IF($I$6=0,,C6/$I$6)</f>
        <v>0</v>
      </c>
      <c r="D7" s="86">
        <f t="shared" ref="D7:I7" si="1">IF($I$6=0,,D6/$I$6)</f>
        <v>0</v>
      </c>
      <c r="E7" s="86">
        <f t="shared" si="1"/>
        <v>0</v>
      </c>
      <c r="F7" s="86">
        <f t="shared" si="1"/>
        <v>0</v>
      </c>
      <c r="G7" s="86">
        <f t="shared" si="1"/>
        <v>0</v>
      </c>
      <c r="H7" s="86">
        <f t="shared" si="1"/>
        <v>0</v>
      </c>
      <c r="I7" s="86">
        <f t="shared" si="1"/>
        <v>0</v>
      </c>
      <c r="J7" s="17">
        <f>SUM(C7:I7)</f>
        <v>0</v>
      </c>
      <c r="K7" s="1"/>
    </row>
    <row r="8" spans="2:11">
      <c r="B8" s="16" t="s">
        <v>67</v>
      </c>
      <c r="C8" s="5">
        <f>SUMPRODUCT(('Costs and Prices'!$C$10:$C$763=$B8)*('Costs and Prices'!$D$10:$D$763=C$5)*'Costs and Prices'!$N$10:$N$763)</f>
        <v>0</v>
      </c>
      <c r="D8" s="5">
        <f>SUMPRODUCT(('Costs and Prices'!$C$10:$C$763=$B8)*('Costs and Prices'!$D$10:$D$763=D$5)*'Costs and Prices'!$N$10:$N$763)</f>
        <v>0</v>
      </c>
      <c r="E8" s="5">
        <f>SUMPRODUCT(('Costs and Prices'!$C$10:$C$763=$B8)*('Costs and Prices'!$D$10:$D$763=E$5)*'Costs and Prices'!$N$10:$N$763)</f>
        <v>0</v>
      </c>
      <c r="F8" s="5">
        <f>SUMPRODUCT(('Costs and Prices'!$C$10:$C$763=$B8)*('Costs and Prices'!$D$10:$D$763=F$5)*'Costs and Prices'!$N$10:$N$763)</f>
        <v>0</v>
      </c>
      <c r="G8" s="5">
        <f>SUMPRODUCT(('Costs and Prices'!$C$10:$C$763=$B8)*('Costs and Prices'!$D$10:$D$763=G$5)*'Costs and Prices'!$N$10:$N$763)</f>
        <v>0</v>
      </c>
      <c r="H8" s="5">
        <f>SUMPRODUCT(('Costs and Prices'!$C$10:$C$763=$B8)*('Costs and Prices'!$D$10:$D$763=H$5)*'Costs and Prices'!$N$10:$N$763)</f>
        <v>0</v>
      </c>
      <c r="I8" s="20">
        <f>SUM(C8:H8)</f>
        <v>0</v>
      </c>
      <c r="J8" s="83" t="str">
        <f>IF(I8=0,"",I8/I$6)</f>
        <v/>
      </c>
      <c r="K8" s="14"/>
    </row>
    <row r="9" spans="2:11">
      <c r="B9" s="16" t="s">
        <v>71</v>
      </c>
      <c r="C9" s="5">
        <f>SUMPRODUCT(('Costs and Prices'!$C$10:$C$763=$B9)*('Costs and Prices'!$D$10:$D$763=C$5)*'Costs and Prices'!$N$10:$N$763)</f>
        <v>0</v>
      </c>
      <c r="D9" s="5">
        <f>SUMPRODUCT(('Costs and Prices'!$C$10:$C$763=$B9)*('Costs and Prices'!$D$10:$D$763=D$5)*'Costs and Prices'!$N$10:$N$763)</f>
        <v>0</v>
      </c>
      <c r="E9" s="5">
        <f>SUMPRODUCT(('Costs and Prices'!$C$10:$C$763=$B9)*('Costs and Prices'!$D$10:$D$763=E$5)*'Costs and Prices'!$N$10:$N$763)</f>
        <v>0</v>
      </c>
      <c r="F9" s="5">
        <f>SUMPRODUCT(('Costs and Prices'!$C$10:$C$763=$B9)*('Costs and Prices'!$D$10:$D$763=F$5)*'Costs and Prices'!$N$10:$N$763)</f>
        <v>0</v>
      </c>
      <c r="G9" s="5">
        <f>SUMPRODUCT(('Costs and Prices'!$C$10:$C$763=$B9)*('Costs and Prices'!$D$10:$D$763=G$5)*'Costs and Prices'!$N$10:$N$763)</f>
        <v>0</v>
      </c>
      <c r="H9" s="5">
        <f>SUMPRODUCT(('Costs and Prices'!$C$10:$C$763=$B9)*('Costs and Prices'!$D$10:$D$763=H$5)*'Costs and Prices'!$N$10:$N$763)</f>
        <v>0</v>
      </c>
      <c r="I9" s="20">
        <f t="shared" ref="I9:I18" si="2">SUM(C9:H9)</f>
        <v>0</v>
      </c>
      <c r="J9" s="83" t="str">
        <f t="shared" ref="J9:J18" si="3">IF(I9=0,"",I9/I$6)</f>
        <v/>
      </c>
      <c r="K9" s="14"/>
    </row>
    <row r="10" spans="2:11">
      <c r="B10" s="16" t="s">
        <v>74</v>
      </c>
      <c r="C10" s="5">
        <f>SUMPRODUCT(('Costs and Prices'!$C$10:$C$763=$B10)*('Costs and Prices'!$D$10:$D$763=C$5)*'Costs and Prices'!$N$10:$N$763)</f>
        <v>0</v>
      </c>
      <c r="D10" s="5">
        <f>SUMPRODUCT(('Costs and Prices'!$C$10:$C$763=$B10)*('Costs and Prices'!$D$10:$D$763=D$5)*'Costs and Prices'!$N$10:$N$763)</f>
        <v>0</v>
      </c>
      <c r="E10" s="5">
        <f>SUMPRODUCT(('Costs and Prices'!$C$10:$C$763=$B10)*('Costs and Prices'!$D$10:$D$763=E$5)*'Costs and Prices'!$N$10:$N$763)</f>
        <v>0</v>
      </c>
      <c r="F10" s="5">
        <f>SUMPRODUCT(('Costs and Prices'!$C$10:$C$763=$B10)*('Costs and Prices'!$D$10:$D$763=F$5)*'Costs and Prices'!$N$10:$N$763)</f>
        <v>0</v>
      </c>
      <c r="G10" s="5">
        <f>SUMPRODUCT(('Costs and Prices'!$C$10:$C$763=$B10)*('Costs and Prices'!$D$10:$D$763=G$5)*'Costs and Prices'!$N$10:$N$763)</f>
        <v>0</v>
      </c>
      <c r="H10" s="5">
        <f>SUMPRODUCT(('Costs and Prices'!$C$10:$C$763=$B10)*('Costs and Prices'!$D$10:$D$763=H$5)*'Costs and Prices'!$N$10:$N$763)</f>
        <v>0</v>
      </c>
      <c r="I10" s="20">
        <f t="shared" si="2"/>
        <v>0</v>
      </c>
      <c r="J10" s="83" t="str">
        <f t="shared" si="3"/>
        <v/>
      </c>
      <c r="K10" s="14"/>
    </row>
    <row r="11" spans="2:11">
      <c r="B11" s="16" t="s">
        <v>152</v>
      </c>
      <c r="C11" s="5">
        <f>SUMPRODUCT(('Costs and Prices'!$C$10:$C$763=$B11)*('Costs and Prices'!$D$10:$D$763=C$5)*'Costs and Prices'!$N$10:$N$763)</f>
        <v>0</v>
      </c>
      <c r="D11" s="5">
        <f>SUMPRODUCT(('Costs and Prices'!$C$10:$C$763=$B11)*('Costs and Prices'!$D$10:$D$763=D$5)*'Costs and Prices'!$N$10:$N$763)</f>
        <v>0</v>
      </c>
      <c r="E11" s="5">
        <f>SUMPRODUCT(('Costs and Prices'!$C$10:$C$763=$B11)*('Costs and Prices'!$D$10:$D$763=E$5)*'Costs and Prices'!$N$10:$N$763)</f>
        <v>0</v>
      </c>
      <c r="F11" s="5">
        <f>SUMPRODUCT(('Costs and Prices'!$C$10:$C$763=$B11)*('Costs and Prices'!$D$10:$D$763=F$5)*'Costs and Prices'!$N$10:$N$763)</f>
        <v>0</v>
      </c>
      <c r="G11" s="5">
        <f>SUMPRODUCT(('Costs and Prices'!$C$10:$C$763=$B11)*('Costs and Prices'!$D$10:$D$763=G$5)*'Costs and Prices'!$N$10:$N$763)</f>
        <v>0</v>
      </c>
      <c r="H11" s="5">
        <f>SUMPRODUCT(('Costs and Prices'!$C$10:$C$763=$B11)*('Costs and Prices'!$D$10:$D$763=H$5)*'Costs and Prices'!$N$10:$N$763)</f>
        <v>0</v>
      </c>
      <c r="I11" s="20">
        <f t="shared" si="2"/>
        <v>0</v>
      </c>
      <c r="J11" s="83" t="str">
        <f t="shared" si="3"/>
        <v/>
      </c>
      <c r="K11" s="14"/>
    </row>
    <row r="12" spans="2:11">
      <c r="B12" s="16" t="s">
        <v>153</v>
      </c>
      <c r="C12" s="5">
        <f>SUMPRODUCT(('Costs and Prices'!$C$10:$C$763=$B12)*('Costs and Prices'!$D$10:$D$763=C$5)*'Costs and Prices'!$N$10:$N$763)</f>
        <v>0</v>
      </c>
      <c r="D12" s="5">
        <f>SUMPRODUCT(('Costs and Prices'!$C$10:$C$763=$B12)*('Costs and Prices'!$D$10:$D$763=D$5)*'Costs and Prices'!$N$10:$N$763)</f>
        <v>0</v>
      </c>
      <c r="E12" s="5">
        <f>SUMPRODUCT(('Costs and Prices'!$C$10:$C$763=$B12)*('Costs and Prices'!$D$10:$D$763=E$5)*'Costs and Prices'!$N$10:$N$763)</f>
        <v>0</v>
      </c>
      <c r="F12" s="5">
        <f>SUMPRODUCT(('Costs and Prices'!$C$10:$C$763=$B12)*('Costs and Prices'!$D$10:$D$763=F$5)*'Costs and Prices'!$N$10:$N$763)</f>
        <v>0</v>
      </c>
      <c r="G12" s="5">
        <f>SUMPRODUCT(('Costs and Prices'!$C$10:$C$763=$B12)*('Costs and Prices'!$D$10:$D$763=G$5)*'Costs and Prices'!$N$10:$N$763)</f>
        <v>0</v>
      </c>
      <c r="H12" s="5">
        <f>SUMPRODUCT(('Costs and Prices'!$C$10:$C$763=$B12)*('Costs and Prices'!$D$10:$D$763=H$5)*'Costs and Prices'!$N$10:$N$763)</f>
        <v>0</v>
      </c>
      <c r="I12" s="20">
        <f t="shared" si="2"/>
        <v>0</v>
      </c>
      <c r="J12" s="83" t="str">
        <f t="shared" si="3"/>
        <v/>
      </c>
      <c r="K12" s="14"/>
    </row>
    <row r="13" spans="2:11">
      <c r="B13" s="16" t="s">
        <v>154</v>
      </c>
      <c r="C13" s="5">
        <f>SUMPRODUCT(('Costs and Prices'!$C$10:$C$763=$B13)*('Costs and Prices'!$D$10:$D$763=C$5)*'Costs and Prices'!$N$10:$N$763)</f>
        <v>0</v>
      </c>
      <c r="D13" s="5">
        <f>SUMPRODUCT(('Costs and Prices'!$C$10:$C$763=$B13)*('Costs and Prices'!$D$10:$D$763=D$5)*'Costs and Prices'!$N$10:$N$763)</f>
        <v>0</v>
      </c>
      <c r="E13" s="5">
        <f>SUMPRODUCT(('Costs and Prices'!$C$10:$C$763=$B13)*('Costs and Prices'!$D$10:$D$763=E$5)*'Costs and Prices'!$N$10:$N$763)</f>
        <v>0</v>
      </c>
      <c r="F13" s="5">
        <f>SUMPRODUCT(('Costs and Prices'!$C$10:$C$763=$B13)*('Costs and Prices'!$D$10:$D$763=F$5)*'Costs and Prices'!$N$10:$N$763)</f>
        <v>0</v>
      </c>
      <c r="G13" s="5">
        <f>SUMPRODUCT(('Costs and Prices'!$C$10:$C$763=$B13)*('Costs and Prices'!$D$10:$D$763=G$5)*'Costs and Prices'!$N$10:$N$763)</f>
        <v>0</v>
      </c>
      <c r="H13" s="5">
        <f>SUMPRODUCT(('Costs and Prices'!$C$10:$C$763=$B13)*('Costs and Prices'!$D$10:$D$763=H$5)*'Costs and Prices'!$N$10:$N$763)</f>
        <v>0</v>
      </c>
      <c r="I13" s="20">
        <f t="shared" si="2"/>
        <v>0</v>
      </c>
      <c r="J13" s="83" t="str">
        <f t="shared" si="3"/>
        <v/>
      </c>
      <c r="K13" s="14"/>
    </row>
    <row r="14" spans="2:11">
      <c r="B14" s="16" t="s">
        <v>155</v>
      </c>
      <c r="C14" s="5">
        <f>SUMPRODUCT(('Costs and Prices'!$C$10:$C$763=$B14)*('Costs and Prices'!$D$10:$D$763=C$5)*'Costs and Prices'!$N$10:$N$763)</f>
        <v>0</v>
      </c>
      <c r="D14" s="5">
        <f>SUMPRODUCT(('Costs and Prices'!$C$10:$C$763=$B14)*('Costs and Prices'!$D$10:$D$763=D$5)*'Costs and Prices'!$N$10:$N$763)</f>
        <v>0</v>
      </c>
      <c r="E14" s="5">
        <f>SUMPRODUCT(('Costs and Prices'!$C$10:$C$763=$B14)*('Costs and Prices'!$D$10:$D$763=E$5)*'Costs and Prices'!$N$10:$N$763)</f>
        <v>0</v>
      </c>
      <c r="F14" s="5">
        <f>SUMPRODUCT(('Costs and Prices'!$C$10:$C$763=$B14)*('Costs and Prices'!$D$10:$D$763=F$5)*'Costs and Prices'!$N$10:$N$763)</f>
        <v>0</v>
      </c>
      <c r="G14" s="5">
        <f>SUMPRODUCT(('Costs and Prices'!$C$10:$C$763=$B14)*('Costs and Prices'!$D$10:$D$763=G$5)*'Costs and Prices'!$N$10:$N$763)</f>
        <v>0</v>
      </c>
      <c r="H14" s="5">
        <f>SUMPRODUCT(('Costs and Prices'!$C$10:$C$763=$B14)*('Costs and Prices'!$D$10:$D$763=H$5)*'Costs and Prices'!$N$10:$N$763)</f>
        <v>0</v>
      </c>
      <c r="I14" s="20">
        <f t="shared" si="2"/>
        <v>0</v>
      </c>
      <c r="J14" s="83" t="str">
        <f t="shared" si="3"/>
        <v/>
      </c>
      <c r="K14" s="14"/>
    </row>
    <row r="15" spans="2:11">
      <c r="B15" s="16" t="s">
        <v>156</v>
      </c>
      <c r="C15" s="5">
        <f>SUMPRODUCT(('Costs and Prices'!$C$10:$C$763=$B15)*('Costs and Prices'!$D$10:$D$763=C$5)*'Costs and Prices'!$N$10:$N$763)</f>
        <v>0</v>
      </c>
      <c r="D15" s="5">
        <f>SUMPRODUCT(('Costs and Prices'!$C$10:$C$763=$B15)*('Costs and Prices'!$D$10:$D$763=D$5)*'Costs and Prices'!$N$10:$N$763)</f>
        <v>0</v>
      </c>
      <c r="E15" s="5">
        <f>SUMPRODUCT(('Costs and Prices'!$C$10:$C$763=$B15)*('Costs and Prices'!$D$10:$D$763=E$5)*'Costs and Prices'!$N$10:$N$763)</f>
        <v>0</v>
      </c>
      <c r="F15" s="5">
        <f>SUMPRODUCT(('Costs and Prices'!$C$10:$C$763=$B15)*('Costs and Prices'!$D$10:$D$763=F$5)*'Costs and Prices'!$N$10:$N$763)</f>
        <v>0</v>
      </c>
      <c r="G15" s="5">
        <f>SUMPRODUCT(('Costs and Prices'!$C$10:$C$763=$B15)*('Costs and Prices'!$D$10:$D$763=G$5)*'Costs and Prices'!$N$10:$N$763)</f>
        <v>0</v>
      </c>
      <c r="H15" s="5">
        <f>SUMPRODUCT(('Costs and Prices'!$C$10:$C$763=$B15)*('Costs and Prices'!$D$10:$D$763=H$5)*'Costs and Prices'!$N$10:$N$763)</f>
        <v>0</v>
      </c>
      <c r="I15" s="20">
        <f t="shared" si="2"/>
        <v>0</v>
      </c>
      <c r="J15" s="83" t="str">
        <f t="shared" si="3"/>
        <v/>
      </c>
      <c r="K15" s="14"/>
    </row>
    <row r="16" spans="2:11">
      <c r="B16" s="16" t="s">
        <v>157</v>
      </c>
      <c r="C16" s="5">
        <f>SUMPRODUCT(('Costs and Prices'!$C$10:$C$763=$B16)*('Costs and Prices'!$D$10:$D$763=C$5)*'Costs and Prices'!$N$10:$N$763)</f>
        <v>0</v>
      </c>
      <c r="D16" s="5">
        <f>SUMPRODUCT(('Costs and Prices'!$C$10:$C$763=$B16)*('Costs and Prices'!$D$10:$D$763=D$5)*'Costs and Prices'!$N$10:$N$763)</f>
        <v>0</v>
      </c>
      <c r="E16" s="5">
        <f>SUMPRODUCT(('Costs and Prices'!$C$10:$C$763=$B16)*('Costs and Prices'!$D$10:$D$763=E$5)*'Costs and Prices'!$N$10:$N$763)</f>
        <v>0</v>
      </c>
      <c r="F16" s="5">
        <f>SUMPRODUCT(('Costs and Prices'!$C$10:$C$763=$B16)*('Costs and Prices'!$D$10:$D$763=F$5)*'Costs and Prices'!$N$10:$N$763)</f>
        <v>0</v>
      </c>
      <c r="G16" s="5">
        <f>SUMPRODUCT(('Costs and Prices'!$C$10:$C$763=$B16)*('Costs and Prices'!$D$10:$D$763=G$5)*'Costs and Prices'!$N$10:$N$763)</f>
        <v>0</v>
      </c>
      <c r="H16" s="5">
        <f>SUMPRODUCT(('Costs and Prices'!$C$10:$C$763=$B16)*('Costs and Prices'!$D$10:$D$763=H$5)*'Costs and Prices'!$N$10:$N$763)</f>
        <v>0</v>
      </c>
      <c r="I16" s="20">
        <f t="shared" si="2"/>
        <v>0</v>
      </c>
      <c r="J16" s="83" t="str">
        <f t="shared" si="3"/>
        <v/>
      </c>
      <c r="K16" s="14"/>
    </row>
    <row r="17" spans="2:12">
      <c r="B17" s="16" t="s">
        <v>158</v>
      </c>
      <c r="C17" s="5">
        <f>SUMPRODUCT(('Costs and Prices'!$C$10:$C$763=$B17)*('Costs and Prices'!$D$10:$D$763=C$5)*'Costs and Prices'!$N$10:$N$763)</f>
        <v>0</v>
      </c>
      <c r="D17" s="5">
        <f>SUMPRODUCT(('Costs and Prices'!$C$10:$C$763=$B17)*('Costs and Prices'!$D$10:$D$763=D$5)*'Costs and Prices'!$N$10:$N$763)</f>
        <v>0</v>
      </c>
      <c r="E17" s="5">
        <f>SUMPRODUCT(('Costs and Prices'!$C$10:$C$763=$B17)*('Costs and Prices'!$D$10:$D$763=E$5)*'Costs and Prices'!$N$10:$N$763)</f>
        <v>0</v>
      </c>
      <c r="F17" s="5">
        <f>SUMPRODUCT(('Costs and Prices'!$C$10:$C$763=$B17)*('Costs and Prices'!$D$10:$D$763=F$5)*'Costs and Prices'!$N$10:$N$763)</f>
        <v>0</v>
      </c>
      <c r="G17" s="5">
        <f>SUMPRODUCT(('Costs and Prices'!$C$10:$C$763=$B17)*('Costs and Prices'!$D$10:$D$763=G$5)*'Costs and Prices'!$N$10:$N$763)</f>
        <v>0</v>
      </c>
      <c r="H17" s="5">
        <f>SUMPRODUCT(('Costs and Prices'!$C$10:$C$763=$B17)*('Costs and Prices'!$D$10:$D$763=H$5)*'Costs and Prices'!$N$10:$N$763)</f>
        <v>0</v>
      </c>
      <c r="I17" s="20">
        <f t="shared" si="2"/>
        <v>0</v>
      </c>
      <c r="J17" s="83" t="str">
        <f t="shared" si="3"/>
        <v/>
      </c>
      <c r="K17" s="14"/>
    </row>
    <row r="18" spans="2:12">
      <c r="B18" s="16" t="s">
        <v>159</v>
      </c>
      <c r="C18" s="5">
        <f>SUMPRODUCT(('Costs and Prices'!$C$10:$C$763=$B18)*('Costs and Prices'!$D$10:$D$763=C$5)*'Costs and Prices'!$N$10:$N$763)</f>
        <v>0</v>
      </c>
      <c r="D18" s="5">
        <f>SUMPRODUCT(('Costs and Prices'!$C$10:$C$763=$B18)*('Costs and Prices'!$D$10:$D$763=D$5)*'Costs and Prices'!$N$10:$N$763)</f>
        <v>0</v>
      </c>
      <c r="E18" s="5">
        <f>SUMPRODUCT(('Costs and Prices'!$C$10:$C$763=$B18)*('Costs and Prices'!$D$10:$D$763=E$5)*'Costs and Prices'!$N$10:$N$763)</f>
        <v>0</v>
      </c>
      <c r="F18" s="5">
        <f>SUMPRODUCT(('Costs and Prices'!$C$10:$C$763=$B18)*('Costs and Prices'!$D$10:$D$763=F$5)*'Costs and Prices'!$N$10:$N$763)</f>
        <v>0</v>
      </c>
      <c r="G18" s="5">
        <f>SUMPRODUCT(('Costs and Prices'!$C$10:$C$763=$B18)*('Costs and Prices'!$D$10:$D$763=G$5)*'Costs and Prices'!$N$10:$N$763)</f>
        <v>0</v>
      </c>
      <c r="H18" s="5">
        <f>SUMPRODUCT(('Costs and Prices'!$C$10:$C$763=$B18)*('Costs and Prices'!$D$10:$D$763=H$5)*'Costs and Prices'!$N$10:$N$763)</f>
        <v>0</v>
      </c>
      <c r="I18" s="20">
        <f t="shared" si="2"/>
        <v>0</v>
      </c>
      <c r="J18" s="83" t="str">
        <f t="shared" si="3"/>
        <v/>
      </c>
      <c r="K18" s="14"/>
    </row>
    <row r="19" spans="2:12" ht="15.75" customHeight="1">
      <c r="B19" s="6"/>
      <c r="J19" s="18"/>
      <c r="K19" s="14"/>
    </row>
    <row r="20" spans="2:12" s="7" customFormat="1" ht="13.9">
      <c r="B20" s="147" t="s">
        <v>160</v>
      </c>
      <c r="C20" s="147">
        <f>Lists!C6</f>
        <v>2023</v>
      </c>
      <c r="D20" s="147">
        <f>Lists!C7</f>
        <v>2024</v>
      </c>
      <c r="E20" s="147">
        <f>Lists!C8</f>
        <v>2025</v>
      </c>
      <c r="F20" s="147">
        <f>Lists!C9</f>
        <v>2026</v>
      </c>
      <c r="G20" s="147">
        <f>Lists!C10</f>
        <v>2027</v>
      </c>
      <c r="H20" s="147">
        <f>Lists!C11</f>
        <v>2028</v>
      </c>
      <c r="I20" s="147" t="s">
        <v>149</v>
      </c>
      <c r="J20" s="19"/>
      <c r="K20" s="15"/>
    </row>
    <row r="21" spans="2:12" s="7" customFormat="1" ht="13.9">
      <c r="B21" s="13" t="s">
        <v>151</v>
      </c>
      <c r="C21" s="9">
        <f>SUM(C22:C41)</f>
        <v>0</v>
      </c>
      <c r="D21" s="9">
        <f t="shared" ref="D21:H21" si="4">SUM(D22:D41)</f>
        <v>0</v>
      </c>
      <c r="E21" s="9">
        <f t="shared" si="4"/>
        <v>0</v>
      </c>
      <c r="F21" s="9">
        <f t="shared" si="4"/>
        <v>0</v>
      </c>
      <c r="G21" s="9">
        <f t="shared" si="4"/>
        <v>0</v>
      </c>
      <c r="H21" s="9">
        <f t="shared" si="4"/>
        <v>0</v>
      </c>
      <c r="I21" s="9">
        <f>SUM(I22:I41)</f>
        <v>0</v>
      </c>
      <c r="J21" s="17">
        <f>SUM(J22:J41)</f>
        <v>0</v>
      </c>
      <c r="K21" s="36">
        <f>SUM(C21:H21)</f>
        <v>0</v>
      </c>
      <c r="L21" s="65"/>
    </row>
    <row r="22" spans="2:12">
      <c r="B22" s="2" t="str">
        <f>IF(ISBLANK('List of subcontractors'!C8),"",('List of subcontractors'!C8))</f>
        <v/>
      </c>
      <c r="C22" s="4">
        <f>SUMPRODUCT(('Costs and Prices'!$B$10:$B$763=$B22)*('Costs and Prices'!$D$10:$D$763=C$5)*'Costs and Prices'!$N$10:$N$763)</f>
        <v>0</v>
      </c>
      <c r="D22" s="4">
        <f>SUMPRODUCT(('Costs and Prices'!$B$10:$B$763=$B22)*('Costs and Prices'!$D$10:$D$763=D$5)*'Costs and Prices'!$N$10:$N$763)</f>
        <v>0</v>
      </c>
      <c r="E22" s="4">
        <f>SUMPRODUCT(('Costs and Prices'!$B$10:$B$763=$B22)*('Costs and Prices'!$D$10:$D$763=E$5)*'Costs and Prices'!$N$10:$N$763)</f>
        <v>0</v>
      </c>
      <c r="F22" s="4">
        <f>SUMPRODUCT(('Costs and Prices'!$B$10:$B$763=$B22)*('Costs and Prices'!$D$10:$D$763=F$5)*'Costs and Prices'!$N$10:$N$763)</f>
        <v>0</v>
      </c>
      <c r="G22" s="4">
        <f>SUMPRODUCT(('Costs and Prices'!$B$10:$B$763=$B22)*('Costs and Prices'!$D$10:$D$763=G$5)*'Costs and Prices'!$N$10:$N$763)</f>
        <v>0</v>
      </c>
      <c r="H22" s="4">
        <f>SUMPRODUCT(('Costs and Prices'!$B$10:$B$763=$B22)*('Costs and Prices'!$D$10:$D$763=H$5)*'Costs and Prices'!$N$10:$N$763)</f>
        <v>0</v>
      </c>
      <c r="I22" s="20">
        <f>SUM(C22:H22)</f>
        <v>0</v>
      </c>
      <c r="J22" s="83" t="str">
        <f>IF(I22=0,"",I22/I$21)</f>
        <v/>
      </c>
    </row>
    <row r="23" spans="2:12">
      <c r="B23" s="2" t="str">
        <f>IF(ISBLANK('List of subcontractors'!C9),"",('List of subcontractors'!C9))</f>
        <v/>
      </c>
      <c r="C23" s="4">
        <f>SUMPRODUCT(('Costs and Prices'!$B$10:$B$763=$B23)*('Costs and Prices'!$D$10:$D$763=C$5)*'Costs and Prices'!$N$10:$N$763)</f>
        <v>0</v>
      </c>
      <c r="D23" s="4">
        <f>SUMPRODUCT(('Costs and Prices'!$B$10:$B$763=$B23)*('Costs and Prices'!$D$10:$D$763=D$5)*'Costs and Prices'!$N$10:$N$763)</f>
        <v>0</v>
      </c>
      <c r="E23" s="4">
        <f>SUMPRODUCT(('Costs and Prices'!$B$10:$B$763=$B23)*('Costs and Prices'!$D$10:$D$763=E$5)*'Costs and Prices'!$N$10:$N$763)</f>
        <v>0</v>
      </c>
      <c r="F23" s="4">
        <f>SUMPRODUCT(('Costs and Prices'!$B$10:$B$763=$B23)*('Costs and Prices'!$D$10:$D$763=F$5)*'Costs and Prices'!$N$10:$N$763)</f>
        <v>0</v>
      </c>
      <c r="G23" s="4">
        <f>SUMPRODUCT(('Costs and Prices'!$B$10:$B$763=$B23)*('Costs and Prices'!$D$10:$D$763=G$5)*'Costs and Prices'!$N$10:$N$763)</f>
        <v>0</v>
      </c>
      <c r="H23" s="4">
        <f>SUMPRODUCT(('Costs and Prices'!$B$10:$B$763=$B23)*('Costs and Prices'!$D$10:$D$763=H$5)*'Costs and Prices'!$N$10:$N$763)</f>
        <v>0</v>
      </c>
      <c r="I23" s="20">
        <f t="shared" ref="I23:I41" si="5">SUM(C23:H23)</f>
        <v>0</v>
      </c>
      <c r="J23" s="83" t="str">
        <f t="shared" ref="J23:J41" si="6">IF(I23=0,"",I23/I$21)</f>
        <v/>
      </c>
    </row>
    <row r="24" spans="2:12">
      <c r="B24" s="2" t="str">
        <f>IF(ISBLANK('List of subcontractors'!C10),"",('List of subcontractors'!C10))</f>
        <v/>
      </c>
      <c r="C24" s="4">
        <f>SUMPRODUCT(('Costs and Prices'!$B$10:$B$763=$B24)*('Costs and Prices'!$D$10:$D$763=C$5)*'Costs and Prices'!$N$10:$N$763)</f>
        <v>0</v>
      </c>
      <c r="D24" s="4">
        <f>SUMPRODUCT(('Costs and Prices'!$B$10:$B$763=$B24)*('Costs and Prices'!$D$10:$D$763=D$5)*'Costs and Prices'!$N$10:$N$763)</f>
        <v>0</v>
      </c>
      <c r="E24" s="4">
        <f>SUMPRODUCT(('Costs and Prices'!$B$10:$B$763=$B24)*('Costs and Prices'!$D$10:$D$763=E$5)*'Costs and Prices'!$N$10:$N$763)</f>
        <v>0</v>
      </c>
      <c r="F24" s="4">
        <f>SUMPRODUCT(('Costs and Prices'!$B$10:$B$763=$B24)*('Costs and Prices'!$D$10:$D$763=F$5)*'Costs and Prices'!$N$10:$N$763)</f>
        <v>0</v>
      </c>
      <c r="G24" s="4">
        <f>SUMPRODUCT(('Costs and Prices'!$B$10:$B$763=$B24)*('Costs and Prices'!$D$10:$D$763=G$5)*'Costs and Prices'!$N$10:$N$763)</f>
        <v>0</v>
      </c>
      <c r="H24" s="4">
        <f>SUMPRODUCT(('Costs and Prices'!$B$10:$B$763=$B24)*('Costs and Prices'!$D$10:$D$763=H$5)*'Costs and Prices'!$N$10:$N$763)</f>
        <v>0</v>
      </c>
      <c r="I24" s="20">
        <f t="shared" si="5"/>
        <v>0</v>
      </c>
      <c r="J24" s="83" t="str">
        <f t="shared" si="6"/>
        <v/>
      </c>
    </row>
    <row r="25" spans="2:12">
      <c r="B25" s="2" t="str">
        <f>IF(ISBLANK('List of subcontractors'!C11),"",('List of subcontractors'!C11))</f>
        <v/>
      </c>
      <c r="C25" s="4">
        <f>SUMPRODUCT(('Costs and Prices'!$B$10:$B$763=$B25)*('Costs and Prices'!$D$10:$D$763=C$5)*'Costs and Prices'!$N$10:$N$763)</f>
        <v>0</v>
      </c>
      <c r="D25" s="4">
        <f>SUMPRODUCT(('Costs and Prices'!$B$10:$B$763=$B25)*('Costs and Prices'!$D$10:$D$763=D$5)*'Costs and Prices'!$N$10:$N$763)</f>
        <v>0</v>
      </c>
      <c r="E25" s="4">
        <f>SUMPRODUCT(('Costs and Prices'!$B$10:$B$763=$B25)*('Costs and Prices'!$D$10:$D$763=E$5)*'Costs and Prices'!$N$10:$N$763)</f>
        <v>0</v>
      </c>
      <c r="F25" s="4">
        <f>SUMPRODUCT(('Costs and Prices'!$B$10:$B$763=$B25)*('Costs and Prices'!$D$10:$D$763=F$5)*'Costs and Prices'!$N$10:$N$763)</f>
        <v>0</v>
      </c>
      <c r="G25" s="4">
        <f>SUMPRODUCT(('Costs and Prices'!$B$10:$B$763=$B25)*('Costs and Prices'!$D$10:$D$763=G$5)*'Costs and Prices'!$N$10:$N$763)</f>
        <v>0</v>
      </c>
      <c r="H25" s="4">
        <f>SUMPRODUCT(('Costs and Prices'!$B$10:$B$763=$B25)*('Costs and Prices'!$D$10:$D$763=H$5)*'Costs and Prices'!$N$10:$N$763)</f>
        <v>0</v>
      </c>
      <c r="I25" s="20">
        <f t="shared" si="5"/>
        <v>0</v>
      </c>
      <c r="J25" s="83" t="str">
        <f t="shared" si="6"/>
        <v/>
      </c>
    </row>
    <row r="26" spans="2:12">
      <c r="B26" s="2" t="str">
        <f>IF(ISBLANK('List of subcontractors'!C12),"",('List of subcontractors'!C12))</f>
        <v/>
      </c>
      <c r="C26" s="4">
        <f>SUMPRODUCT(('Costs and Prices'!$B$10:$B$763=$B26)*('Costs and Prices'!$D$10:$D$763=C$5)*'Costs and Prices'!$N$10:$N$763)</f>
        <v>0</v>
      </c>
      <c r="D26" s="4">
        <f>SUMPRODUCT(('Costs and Prices'!$B$10:$B$763=$B26)*('Costs and Prices'!$D$10:$D$763=D$5)*'Costs and Prices'!$N$10:$N$763)</f>
        <v>0</v>
      </c>
      <c r="E26" s="4">
        <f>SUMPRODUCT(('Costs and Prices'!$B$10:$B$763=$B26)*('Costs and Prices'!$D$10:$D$763=E$5)*'Costs and Prices'!$N$10:$N$763)</f>
        <v>0</v>
      </c>
      <c r="F26" s="4">
        <f>SUMPRODUCT(('Costs and Prices'!$B$10:$B$763=$B26)*('Costs and Prices'!$D$10:$D$763=F$5)*'Costs and Prices'!$N$10:$N$763)</f>
        <v>0</v>
      </c>
      <c r="G26" s="4">
        <f>SUMPRODUCT(('Costs and Prices'!$B$10:$B$763=$B26)*('Costs and Prices'!$D$10:$D$763=G$5)*'Costs and Prices'!$N$10:$N$763)</f>
        <v>0</v>
      </c>
      <c r="H26" s="4">
        <f>SUMPRODUCT(('Costs and Prices'!$B$10:$B$763=$B26)*('Costs and Prices'!$D$10:$D$763=H$5)*'Costs and Prices'!$N$10:$N$763)</f>
        <v>0</v>
      </c>
      <c r="I26" s="20">
        <f t="shared" si="5"/>
        <v>0</v>
      </c>
      <c r="J26" s="83" t="str">
        <f t="shared" si="6"/>
        <v/>
      </c>
    </row>
    <row r="27" spans="2:12">
      <c r="B27" s="2" t="str">
        <f>IF(ISBLANK('List of subcontractors'!C13),"",('List of subcontractors'!C13))</f>
        <v/>
      </c>
      <c r="C27" s="4">
        <f>SUMPRODUCT(('Costs and Prices'!$B$10:$B$763=$B27)*('Costs and Prices'!$D$10:$D$763=C$5)*'Costs and Prices'!$N$10:$N$763)</f>
        <v>0</v>
      </c>
      <c r="D27" s="4">
        <f>SUMPRODUCT(('Costs and Prices'!$B$10:$B$763=$B27)*('Costs and Prices'!$D$10:$D$763=D$5)*'Costs and Prices'!$N$10:$N$763)</f>
        <v>0</v>
      </c>
      <c r="E27" s="4">
        <f>SUMPRODUCT(('Costs and Prices'!$B$10:$B$763=$B27)*('Costs and Prices'!$D$10:$D$763=E$5)*'Costs and Prices'!$N$10:$N$763)</f>
        <v>0</v>
      </c>
      <c r="F27" s="4">
        <f>SUMPRODUCT(('Costs and Prices'!$B$10:$B$763=$B27)*('Costs and Prices'!$D$10:$D$763=F$5)*'Costs and Prices'!$N$10:$N$763)</f>
        <v>0</v>
      </c>
      <c r="G27" s="4">
        <f>SUMPRODUCT(('Costs and Prices'!$B$10:$B$763=$B27)*('Costs and Prices'!$D$10:$D$763=G$5)*'Costs and Prices'!$N$10:$N$763)</f>
        <v>0</v>
      </c>
      <c r="H27" s="4">
        <f>SUMPRODUCT(('Costs and Prices'!$B$10:$B$763=$B27)*('Costs and Prices'!$D$10:$D$763=H$5)*'Costs and Prices'!$N$10:$N$763)</f>
        <v>0</v>
      </c>
      <c r="I27" s="20">
        <f t="shared" si="5"/>
        <v>0</v>
      </c>
      <c r="J27" s="83" t="str">
        <f t="shared" si="6"/>
        <v/>
      </c>
    </row>
    <row r="28" spans="2:12">
      <c r="B28" s="2" t="str">
        <f>IF(ISBLANK('List of subcontractors'!C14),"",('List of subcontractors'!C14))</f>
        <v/>
      </c>
      <c r="C28" s="4">
        <f>SUMPRODUCT(('Costs and Prices'!$B$10:$B$763=$B28)*('Costs and Prices'!$D$10:$D$763=C$5)*'Costs and Prices'!$N$10:$N$763)</f>
        <v>0</v>
      </c>
      <c r="D28" s="4">
        <f>SUMPRODUCT(('Costs and Prices'!$B$10:$B$763=$B28)*('Costs and Prices'!$D$10:$D$763=D$5)*'Costs and Prices'!$N$10:$N$763)</f>
        <v>0</v>
      </c>
      <c r="E28" s="4">
        <f>SUMPRODUCT(('Costs and Prices'!$B$10:$B$763=$B28)*('Costs and Prices'!$D$10:$D$763=E$5)*'Costs and Prices'!$N$10:$N$763)</f>
        <v>0</v>
      </c>
      <c r="F28" s="4">
        <f>SUMPRODUCT(('Costs and Prices'!$B$10:$B$763=$B28)*('Costs and Prices'!$D$10:$D$763=F$5)*'Costs and Prices'!$N$10:$N$763)</f>
        <v>0</v>
      </c>
      <c r="G28" s="4">
        <f>SUMPRODUCT(('Costs and Prices'!$B$10:$B$763=$B28)*('Costs and Prices'!$D$10:$D$763=G$5)*'Costs and Prices'!$N$10:$N$763)</f>
        <v>0</v>
      </c>
      <c r="H28" s="4">
        <f>SUMPRODUCT(('Costs and Prices'!$B$10:$B$763=$B28)*('Costs and Prices'!$D$10:$D$763=H$5)*'Costs and Prices'!$N$10:$N$763)</f>
        <v>0</v>
      </c>
      <c r="I28" s="20">
        <f t="shared" si="5"/>
        <v>0</v>
      </c>
      <c r="J28" s="83" t="str">
        <f t="shared" si="6"/>
        <v/>
      </c>
    </row>
    <row r="29" spans="2:12">
      <c r="B29" s="2" t="str">
        <f>IF(ISBLANK('List of subcontractors'!C15),"",('List of subcontractors'!C15))</f>
        <v/>
      </c>
      <c r="C29" s="4">
        <f>SUMPRODUCT(('Costs and Prices'!$B$10:$B$763=$B29)*('Costs and Prices'!$D$10:$D$763=C$5)*'Costs and Prices'!$N$10:$N$763)</f>
        <v>0</v>
      </c>
      <c r="D29" s="4">
        <f>SUMPRODUCT(('Costs and Prices'!$B$10:$B$763=$B29)*('Costs and Prices'!$D$10:$D$763=D$5)*'Costs and Prices'!$N$10:$N$763)</f>
        <v>0</v>
      </c>
      <c r="E29" s="4">
        <f>SUMPRODUCT(('Costs and Prices'!$B$10:$B$763=$B29)*('Costs and Prices'!$D$10:$D$763=E$5)*'Costs and Prices'!$N$10:$N$763)</f>
        <v>0</v>
      </c>
      <c r="F29" s="4">
        <f>SUMPRODUCT(('Costs and Prices'!$B$10:$B$763=$B29)*('Costs and Prices'!$D$10:$D$763=F$5)*'Costs and Prices'!$N$10:$N$763)</f>
        <v>0</v>
      </c>
      <c r="G29" s="4">
        <f>SUMPRODUCT(('Costs and Prices'!$B$10:$B$763=$B29)*('Costs and Prices'!$D$10:$D$763=G$5)*'Costs and Prices'!$N$10:$N$763)</f>
        <v>0</v>
      </c>
      <c r="H29" s="4">
        <f>SUMPRODUCT(('Costs and Prices'!$B$10:$B$763=$B29)*('Costs and Prices'!$D$10:$D$763=H$5)*'Costs and Prices'!$N$10:$N$763)</f>
        <v>0</v>
      </c>
      <c r="I29" s="20">
        <f t="shared" si="5"/>
        <v>0</v>
      </c>
      <c r="J29" s="83" t="str">
        <f t="shared" si="6"/>
        <v/>
      </c>
    </row>
    <row r="30" spans="2:12">
      <c r="B30" s="2" t="str">
        <f>IF(ISBLANK('List of subcontractors'!C16),"",('List of subcontractors'!C16))</f>
        <v/>
      </c>
      <c r="C30" s="4">
        <f>SUMPRODUCT(('Costs and Prices'!$B$10:$B$763=$B30)*('Costs and Prices'!$D$10:$D$763=C$5)*'Costs and Prices'!$N$10:$N$763)</f>
        <v>0</v>
      </c>
      <c r="D30" s="4">
        <f>SUMPRODUCT(('Costs and Prices'!$B$10:$B$763=$B30)*('Costs and Prices'!$D$10:$D$763=D$5)*'Costs and Prices'!$N$10:$N$763)</f>
        <v>0</v>
      </c>
      <c r="E30" s="4">
        <f>SUMPRODUCT(('Costs and Prices'!$B$10:$B$763=$B30)*('Costs and Prices'!$D$10:$D$763=E$5)*'Costs and Prices'!$N$10:$N$763)</f>
        <v>0</v>
      </c>
      <c r="F30" s="4">
        <f>SUMPRODUCT(('Costs and Prices'!$B$10:$B$763=$B30)*('Costs and Prices'!$D$10:$D$763=F$5)*'Costs and Prices'!$N$10:$N$763)</f>
        <v>0</v>
      </c>
      <c r="G30" s="4">
        <f>SUMPRODUCT(('Costs and Prices'!$B$10:$B$763=$B30)*('Costs and Prices'!$D$10:$D$763=G$5)*'Costs and Prices'!$N$10:$N$763)</f>
        <v>0</v>
      </c>
      <c r="H30" s="4">
        <f>SUMPRODUCT(('Costs and Prices'!$B$10:$B$763=$B30)*('Costs and Prices'!$D$10:$D$763=H$5)*'Costs and Prices'!$N$10:$N$763)</f>
        <v>0</v>
      </c>
      <c r="I30" s="20">
        <f t="shared" si="5"/>
        <v>0</v>
      </c>
      <c r="J30" s="83" t="str">
        <f t="shared" si="6"/>
        <v/>
      </c>
    </row>
    <row r="31" spans="2:12">
      <c r="B31" s="2" t="str">
        <f>IF(ISBLANK('List of subcontractors'!C17),"",('List of subcontractors'!C17))</f>
        <v/>
      </c>
      <c r="C31" s="4">
        <f>SUMPRODUCT(('Costs and Prices'!$B$10:$B$763=$B31)*('Costs and Prices'!$D$10:$D$763=C$5)*'Costs and Prices'!$N$10:$N$763)</f>
        <v>0</v>
      </c>
      <c r="D31" s="4">
        <f>SUMPRODUCT(('Costs and Prices'!$B$10:$B$763=$B31)*('Costs and Prices'!$D$10:$D$763=D$5)*'Costs and Prices'!$N$10:$N$763)</f>
        <v>0</v>
      </c>
      <c r="E31" s="4">
        <f>SUMPRODUCT(('Costs and Prices'!$B$10:$B$763=$B31)*('Costs and Prices'!$D$10:$D$763=E$5)*'Costs and Prices'!$N$10:$N$763)</f>
        <v>0</v>
      </c>
      <c r="F31" s="4">
        <f>SUMPRODUCT(('Costs and Prices'!$B$10:$B$763=$B31)*('Costs and Prices'!$D$10:$D$763=F$5)*'Costs and Prices'!$N$10:$N$763)</f>
        <v>0</v>
      </c>
      <c r="G31" s="4">
        <f>SUMPRODUCT(('Costs and Prices'!$B$10:$B$763=$B31)*('Costs and Prices'!$D$10:$D$763=G$5)*'Costs and Prices'!$N$10:$N$763)</f>
        <v>0</v>
      </c>
      <c r="H31" s="4">
        <f>SUMPRODUCT(('Costs and Prices'!$B$10:$B$763=$B31)*('Costs and Prices'!$D$10:$D$763=H$5)*'Costs and Prices'!$N$10:$N$763)</f>
        <v>0</v>
      </c>
      <c r="I31" s="20">
        <f t="shared" si="5"/>
        <v>0</v>
      </c>
      <c r="J31" s="83" t="str">
        <f t="shared" si="6"/>
        <v/>
      </c>
    </row>
    <row r="32" spans="2:12">
      <c r="B32" s="2" t="str">
        <f>IF(ISBLANK('List of subcontractors'!C18),"",('List of subcontractors'!C18))</f>
        <v/>
      </c>
      <c r="C32" s="4">
        <f>SUMPRODUCT(('Costs and Prices'!$B$10:$B$763=$B32)*('Costs and Prices'!$D$10:$D$763=C$5)*'Costs and Prices'!$N$10:$N$763)</f>
        <v>0</v>
      </c>
      <c r="D32" s="4">
        <f>SUMPRODUCT(('Costs and Prices'!$B$10:$B$763=$B32)*('Costs and Prices'!$D$10:$D$763=D$5)*'Costs and Prices'!$N$10:$N$763)</f>
        <v>0</v>
      </c>
      <c r="E32" s="4">
        <f>SUMPRODUCT(('Costs and Prices'!$B$10:$B$763=$B32)*('Costs and Prices'!$D$10:$D$763=E$5)*'Costs and Prices'!$N$10:$N$763)</f>
        <v>0</v>
      </c>
      <c r="F32" s="4">
        <f>SUMPRODUCT(('Costs and Prices'!$B$10:$B$763=$B32)*('Costs and Prices'!$D$10:$D$763=F$5)*'Costs and Prices'!$N$10:$N$763)</f>
        <v>0</v>
      </c>
      <c r="G32" s="4">
        <f>SUMPRODUCT(('Costs and Prices'!$B$10:$B$763=$B32)*('Costs and Prices'!$D$10:$D$763=G$5)*'Costs and Prices'!$N$10:$N$763)</f>
        <v>0</v>
      </c>
      <c r="H32" s="4">
        <f>SUMPRODUCT(('Costs and Prices'!$B$10:$B$763=$B32)*('Costs and Prices'!$D$10:$D$763=H$5)*'Costs and Prices'!$N$10:$N$763)</f>
        <v>0</v>
      </c>
      <c r="I32" s="20">
        <f t="shared" si="5"/>
        <v>0</v>
      </c>
      <c r="J32" s="83" t="str">
        <f t="shared" si="6"/>
        <v/>
      </c>
    </row>
    <row r="33" spans="2:10">
      <c r="B33" s="2" t="str">
        <f>IF(ISBLANK('List of subcontractors'!C19),"",('List of subcontractors'!C19))</f>
        <v/>
      </c>
      <c r="C33" s="4">
        <f>SUMPRODUCT(('Costs and Prices'!$B$10:$B$763=$B33)*('Costs and Prices'!$D$10:$D$763=C$5)*'Costs and Prices'!$N$10:$N$763)</f>
        <v>0</v>
      </c>
      <c r="D33" s="4">
        <f>SUMPRODUCT(('Costs and Prices'!$B$10:$B$763=$B33)*('Costs and Prices'!$D$10:$D$763=D$5)*'Costs and Prices'!$N$10:$N$763)</f>
        <v>0</v>
      </c>
      <c r="E33" s="4">
        <f>SUMPRODUCT(('Costs and Prices'!$B$10:$B$763=$B33)*('Costs and Prices'!$D$10:$D$763=E$5)*'Costs and Prices'!$N$10:$N$763)</f>
        <v>0</v>
      </c>
      <c r="F33" s="4">
        <f>SUMPRODUCT(('Costs and Prices'!$B$10:$B$763=$B33)*('Costs and Prices'!$D$10:$D$763=F$5)*'Costs and Prices'!$N$10:$N$763)</f>
        <v>0</v>
      </c>
      <c r="G33" s="4">
        <f>SUMPRODUCT(('Costs and Prices'!$B$10:$B$763=$B33)*('Costs and Prices'!$D$10:$D$763=G$5)*'Costs and Prices'!$N$10:$N$763)</f>
        <v>0</v>
      </c>
      <c r="H33" s="4">
        <f>SUMPRODUCT(('Costs and Prices'!$B$10:$B$763=$B33)*('Costs and Prices'!$D$10:$D$763=H$5)*'Costs and Prices'!$N$10:$N$763)</f>
        <v>0</v>
      </c>
      <c r="I33" s="20">
        <f t="shared" si="5"/>
        <v>0</v>
      </c>
      <c r="J33" s="83" t="str">
        <f t="shared" si="6"/>
        <v/>
      </c>
    </row>
    <row r="34" spans="2:10">
      <c r="B34" s="2" t="str">
        <f>IF(ISBLANK('List of subcontractors'!C20),"",('List of subcontractors'!C20))</f>
        <v/>
      </c>
      <c r="C34" s="4">
        <f>SUMPRODUCT(('Costs and Prices'!$B$10:$B$763=$B34)*('Costs and Prices'!$D$10:$D$763=C$5)*'Costs and Prices'!$N$10:$N$763)</f>
        <v>0</v>
      </c>
      <c r="D34" s="4">
        <f>SUMPRODUCT(('Costs and Prices'!$B$10:$B$763=$B34)*('Costs and Prices'!$D$10:$D$763=D$5)*'Costs and Prices'!$N$10:$N$763)</f>
        <v>0</v>
      </c>
      <c r="E34" s="4">
        <f>SUMPRODUCT(('Costs and Prices'!$B$10:$B$763=$B34)*('Costs and Prices'!$D$10:$D$763=E$5)*'Costs and Prices'!$N$10:$N$763)</f>
        <v>0</v>
      </c>
      <c r="F34" s="4">
        <f>SUMPRODUCT(('Costs and Prices'!$B$10:$B$763=$B34)*('Costs and Prices'!$D$10:$D$763=F$5)*'Costs and Prices'!$N$10:$N$763)</f>
        <v>0</v>
      </c>
      <c r="G34" s="4">
        <f>SUMPRODUCT(('Costs and Prices'!$B$10:$B$763=$B34)*('Costs and Prices'!$D$10:$D$763=G$5)*'Costs and Prices'!$N$10:$N$763)</f>
        <v>0</v>
      </c>
      <c r="H34" s="4">
        <f>SUMPRODUCT(('Costs and Prices'!$B$10:$B$763=$B34)*('Costs and Prices'!$D$10:$D$763=H$5)*'Costs and Prices'!$N$10:$N$763)</f>
        <v>0</v>
      </c>
      <c r="I34" s="20">
        <f t="shared" si="5"/>
        <v>0</v>
      </c>
      <c r="J34" s="83" t="str">
        <f t="shared" si="6"/>
        <v/>
      </c>
    </row>
    <row r="35" spans="2:10">
      <c r="B35" s="2" t="str">
        <f>IF(ISBLANK('List of subcontractors'!C21),"",('List of subcontractors'!C21))</f>
        <v/>
      </c>
      <c r="C35" s="4">
        <f>SUMPRODUCT(('Costs and Prices'!$B$10:$B$763=$B35)*('Costs and Prices'!$D$10:$D$763=C$5)*'Costs and Prices'!$N$10:$N$763)</f>
        <v>0</v>
      </c>
      <c r="D35" s="4">
        <f>SUMPRODUCT(('Costs and Prices'!$B$10:$B$763=$B35)*('Costs and Prices'!$D$10:$D$763=D$5)*'Costs and Prices'!$N$10:$N$763)</f>
        <v>0</v>
      </c>
      <c r="E35" s="4">
        <f>SUMPRODUCT(('Costs and Prices'!$B$10:$B$763=$B35)*('Costs and Prices'!$D$10:$D$763=E$5)*'Costs and Prices'!$N$10:$N$763)</f>
        <v>0</v>
      </c>
      <c r="F35" s="4">
        <f>SUMPRODUCT(('Costs and Prices'!$B$10:$B$763=$B35)*('Costs and Prices'!$D$10:$D$763=F$5)*'Costs and Prices'!$N$10:$N$763)</f>
        <v>0</v>
      </c>
      <c r="G35" s="4">
        <f>SUMPRODUCT(('Costs and Prices'!$B$10:$B$763=$B35)*('Costs and Prices'!$D$10:$D$763=G$5)*'Costs and Prices'!$N$10:$N$763)</f>
        <v>0</v>
      </c>
      <c r="H35" s="4">
        <f>SUMPRODUCT(('Costs and Prices'!$B$10:$B$763=$B35)*('Costs and Prices'!$D$10:$D$763=H$5)*'Costs and Prices'!$N$10:$N$763)</f>
        <v>0</v>
      </c>
      <c r="I35" s="20">
        <f t="shared" si="5"/>
        <v>0</v>
      </c>
      <c r="J35" s="83" t="str">
        <f t="shared" si="6"/>
        <v/>
      </c>
    </row>
    <row r="36" spans="2:10">
      <c r="B36" s="2" t="str">
        <f>IF(ISBLANK('List of subcontractors'!C22),"",('List of subcontractors'!C22))</f>
        <v/>
      </c>
      <c r="C36" s="4">
        <f>SUMPRODUCT(('Costs and Prices'!$B$10:$B$763=$B36)*('Costs and Prices'!$D$10:$D$763=C$5)*'Costs and Prices'!$N$10:$N$763)</f>
        <v>0</v>
      </c>
      <c r="D36" s="4">
        <f>SUMPRODUCT(('Costs and Prices'!$B$10:$B$763=$B36)*('Costs and Prices'!$D$10:$D$763=D$5)*'Costs and Prices'!$N$10:$N$763)</f>
        <v>0</v>
      </c>
      <c r="E36" s="4">
        <f>SUMPRODUCT(('Costs and Prices'!$B$10:$B$763=$B36)*('Costs and Prices'!$D$10:$D$763=E$5)*'Costs and Prices'!$N$10:$N$763)</f>
        <v>0</v>
      </c>
      <c r="F36" s="4">
        <f>SUMPRODUCT(('Costs and Prices'!$B$10:$B$763=$B36)*('Costs and Prices'!$D$10:$D$763=F$5)*'Costs and Prices'!$N$10:$N$763)</f>
        <v>0</v>
      </c>
      <c r="G36" s="4">
        <f>SUMPRODUCT(('Costs and Prices'!$B$10:$B$763=$B36)*('Costs and Prices'!$D$10:$D$763=G$5)*'Costs and Prices'!$N$10:$N$763)</f>
        <v>0</v>
      </c>
      <c r="H36" s="4">
        <f>SUMPRODUCT(('Costs and Prices'!$B$10:$B$763=$B36)*('Costs and Prices'!$D$10:$D$763=H$5)*'Costs and Prices'!$N$10:$N$763)</f>
        <v>0</v>
      </c>
      <c r="I36" s="20">
        <f t="shared" si="5"/>
        <v>0</v>
      </c>
      <c r="J36" s="83" t="str">
        <f t="shared" si="6"/>
        <v/>
      </c>
    </row>
    <row r="37" spans="2:10">
      <c r="B37" s="2" t="str">
        <f>IF(ISBLANK('List of subcontractors'!C23),"",('List of subcontractors'!C23))</f>
        <v/>
      </c>
      <c r="C37" s="4">
        <f>SUMPRODUCT(('Costs and Prices'!$B$10:$B$763=$B37)*('Costs and Prices'!$D$10:$D$763=C$5)*'Costs and Prices'!$N$10:$N$763)</f>
        <v>0</v>
      </c>
      <c r="D37" s="4">
        <f>SUMPRODUCT(('Costs and Prices'!$B$10:$B$763=$B37)*('Costs and Prices'!$D$10:$D$763=D$5)*'Costs and Prices'!$N$10:$N$763)</f>
        <v>0</v>
      </c>
      <c r="E37" s="4">
        <f>SUMPRODUCT(('Costs and Prices'!$B$10:$B$763=$B37)*('Costs and Prices'!$D$10:$D$763=E$5)*'Costs and Prices'!$N$10:$N$763)</f>
        <v>0</v>
      </c>
      <c r="F37" s="4">
        <f>SUMPRODUCT(('Costs and Prices'!$B$10:$B$763=$B37)*('Costs and Prices'!$D$10:$D$763=F$5)*'Costs and Prices'!$N$10:$N$763)</f>
        <v>0</v>
      </c>
      <c r="G37" s="4">
        <f>SUMPRODUCT(('Costs and Prices'!$B$10:$B$763=$B37)*('Costs and Prices'!$D$10:$D$763=G$5)*'Costs and Prices'!$N$10:$N$763)</f>
        <v>0</v>
      </c>
      <c r="H37" s="4">
        <f>SUMPRODUCT(('Costs and Prices'!$B$10:$B$763=$B37)*('Costs and Prices'!$D$10:$D$763=H$5)*'Costs and Prices'!$N$10:$N$763)</f>
        <v>0</v>
      </c>
      <c r="I37" s="20">
        <f t="shared" si="5"/>
        <v>0</v>
      </c>
      <c r="J37" s="83" t="str">
        <f t="shared" si="6"/>
        <v/>
      </c>
    </row>
    <row r="38" spans="2:10">
      <c r="B38" s="2" t="str">
        <f>IF(ISBLANK('List of subcontractors'!C24),"",('List of subcontractors'!C24))</f>
        <v/>
      </c>
      <c r="C38" s="4">
        <f>SUMPRODUCT(('Costs and Prices'!$B$10:$B$763=$B38)*('Costs and Prices'!$D$10:$D$763=C$5)*'Costs and Prices'!$N$10:$N$763)</f>
        <v>0</v>
      </c>
      <c r="D38" s="4">
        <f>SUMPRODUCT(('Costs and Prices'!$B$10:$B$763=$B38)*('Costs and Prices'!$D$10:$D$763=D$5)*'Costs and Prices'!$N$10:$N$763)</f>
        <v>0</v>
      </c>
      <c r="E38" s="4">
        <f>SUMPRODUCT(('Costs and Prices'!$B$10:$B$763=$B38)*('Costs and Prices'!$D$10:$D$763=E$5)*'Costs and Prices'!$N$10:$N$763)</f>
        <v>0</v>
      </c>
      <c r="F38" s="4">
        <f>SUMPRODUCT(('Costs and Prices'!$B$10:$B$763=$B38)*('Costs and Prices'!$D$10:$D$763=F$5)*'Costs and Prices'!$N$10:$N$763)</f>
        <v>0</v>
      </c>
      <c r="G38" s="4">
        <f>SUMPRODUCT(('Costs and Prices'!$B$10:$B$763=$B38)*('Costs and Prices'!$D$10:$D$763=G$5)*'Costs and Prices'!$N$10:$N$763)</f>
        <v>0</v>
      </c>
      <c r="H38" s="4">
        <f>SUMPRODUCT(('Costs and Prices'!$B$10:$B$763=$B38)*('Costs and Prices'!$D$10:$D$763=H$5)*'Costs and Prices'!$N$10:$N$763)</f>
        <v>0</v>
      </c>
      <c r="I38" s="20">
        <f t="shared" si="5"/>
        <v>0</v>
      </c>
      <c r="J38" s="83" t="str">
        <f t="shared" si="6"/>
        <v/>
      </c>
    </row>
    <row r="39" spans="2:10">
      <c r="B39" s="2" t="str">
        <f>IF(ISBLANK('List of subcontractors'!C25),"",('List of subcontractors'!C25))</f>
        <v/>
      </c>
      <c r="C39" s="4">
        <f>SUMPRODUCT(('Costs and Prices'!$B$10:$B$763=$B39)*('Costs and Prices'!$D$10:$D$763=C$5)*'Costs and Prices'!$N$10:$N$763)</f>
        <v>0</v>
      </c>
      <c r="D39" s="4">
        <f>SUMPRODUCT(('Costs and Prices'!$B$10:$B$763=$B39)*('Costs and Prices'!$D$10:$D$763=D$5)*'Costs and Prices'!$N$10:$N$763)</f>
        <v>0</v>
      </c>
      <c r="E39" s="4">
        <f>SUMPRODUCT(('Costs and Prices'!$B$10:$B$763=$B39)*('Costs and Prices'!$D$10:$D$763=E$5)*'Costs and Prices'!$N$10:$N$763)</f>
        <v>0</v>
      </c>
      <c r="F39" s="4">
        <f>SUMPRODUCT(('Costs and Prices'!$B$10:$B$763=$B39)*('Costs and Prices'!$D$10:$D$763=F$5)*'Costs and Prices'!$N$10:$N$763)</f>
        <v>0</v>
      </c>
      <c r="G39" s="4">
        <f>SUMPRODUCT(('Costs and Prices'!$B$10:$B$763=$B39)*('Costs and Prices'!$D$10:$D$763=G$5)*'Costs and Prices'!$N$10:$N$763)</f>
        <v>0</v>
      </c>
      <c r="H39" s="4">
        <f>SUMPRODUCT(('Costs and Prices'!$B$10:$B$763=$B39)*('Costs and Prices'!$D$10:$D$763=H$5)*'Costs and Prices'!$N$10:$N$763)</f>
        <v>0</v>
      </c>
      <c r="I39" s="20">
        <f t="shared" si="5"/>
        <v>0</v>
      </c>
      <c r="J39" s="83" t="str">
        <f t="shared" si="6"/>
        <v/>
      </c>
    </row>
    <row r="40" spans="2:10">
      <c r="B40" s="2" t="str">
        <f>IF(ISBLANK('List of subcontractors'!C26),"",('List of subcontractors'!C26))</f>
        <v/>
      </c>
      <c r="C40" s="4">
        <f>SUMPRODUCT(('Costs and Prices'!$B$10:$B$763=$B40)*('Costs and Prices'!$D$10:$D$763=C$5)*'Costs and Prices'!$N$10:$N$763)</f>
        <v>0</v>
      </c>
      <c r="D40" s="4">
        <f>SUMPRODUCT(('Costs and Prices'!$B$10:$B$763=$B40)*('Costs and Prices'!$D$10:$D$763=D$5)*'Costs and Prices'!$N$10:$N$763)</f>
        <v>0</v>
      </c>
      <c r="E40" s="4">
        <f>SUMPRODUCT(('Costs and Prices'!$B$10:$B$763=$B40)*('Costs and Prices'!$D$10:$D$763=E$5)*'Costs and Prices'!$N$10:$N$763)</f>
        <v>0</v>
      </c>
      <c r="F40" s="4">
        <f>SUMPRODUCT(('Costs and Prices'!$B$10:$B$763=$B40)*('Costs and Prices'!$D$10:$D$763=F$5)*'Costs and Prices'!$N$10:$N$763)</f>
        <v>0</v>
      </c>
      <c r="G40" s="4">
        <f>SUMPRODUCT(('Costs and Prices'!$B$10:$B$763=$B40)*('Costs and Prices'!$D$10:$D$763=G$5)*'Costs and Prices'!$N$10:$N$763)</f>
        <v>0</v>
      </c>
      <c r="H40" s="4">
        <f>SUMPRODUCT(('Costs and Prices'!$B$10:$B$763=$B40)*('Costs and Prices'!$D$10:$D$763=H$5)*'Costs and Prices'!$N$10:$N$763)</f>
        <v>0</v>
      </c>
      <c r="I40" s="20">
        <f t="shared" si="5"/>
        <v>0</v>
      </c>
      <c r="J40" s="83" t="str">
        <f t="shared" si="6"/>
        <v/>
      </c>
    </row>
    <row r="41" spans="2:10">
      <c r="B41" s="2" t="str">
        <f>IF(ISBLANK('List of subcontractors'!C27),"",('List of subcontractors'!C27))</f>
        <v/>
      </c>
      <c r="C41" s="4">
        <f>SUMPRODUCT(('Costs and Prices'!$B$10:$B$763=$B41)*('Costs and Prices'!$D$10:$D$763=C$5)*'Costs and Prices'!$N$10:$N$763)</f>
        <v>0</v>
      </c>
      <c r="D41" s="4">
        <f>SUMPRODUCT(('Costs and Prices'!$B$10:$B$763=$B41)*('Costs and Prices'!$D$10:$D$763=D$5)*'Costs and Prices'!$N$10:$N$763)</f>
        <v>0</v>
      </c>
      <c r="E41" s="4">
        <f>SUMPRODUCT(('Costs and Prices'!$B$10:$B$763=$B41)*('Costs and Prices'!$D$10:$D$763=E$5)*'Costs and Prices'!$N$10:$N$763)</f>
        <v>0</v>
      </c>
      <c r="F41" s="4">
        <f>SUMPRODUCT(('Costs and Prices'!$B$10:$B$763=$B41)*('Costs and Prices'!$D$10:$D$763=F$5)*'Costs and Prices'!$N$10:$N$763)</f>
        <v>0</v>
      </c>
      <c r="G41" s="4">
        <f>SUMPRODUCT(('Costs and Prices'!$B$10:$B$763=$B41)*('Costs and Prices'!$D$10:$D$763=G$5)*'Costs and Prices'!$N$10:$N$763)</f>
        <v>0</v>
      </c>
      <c r="H41" s="4">
        <f>SUMPRODUCT(('Costs and Prices'!$B$10:$B$763=$B41)*('Costs and Prices'!$D$10:$D$763=H$5)*'Costs and Prices'!$N$10:$N$763)</f>
        <v>0</v>
      </c>
      <c r="I41" s="20">
        <f t="shared" si="5"/>
        <v>0</v>
      </c>
      <c r="J41" s="83" t="str">
        <f t="shared" si="6"/>
        <v/>
      </c>
    </row>
  </sheetData>
  <sheetProtection selectLockedCells="1"/>
  <mergeCells count="3">
    <mergeCell ref="F2:H2"/>
    <mergeCell ref="C2:D2"/>
    <mergeCell ref="C3:D3"/>
  </mergeCells>
  <conditionalFormatting sqref="K5">
    <cfRule type="cellIs" dxfId="10" priority="3" operator="notBetween">
      <formula>I6+0.1</formula>
      <formula>I6-0.1</formula>
    </cfRule>
  </conditionalFormatting>
  <conditionalFormatting sqref="K6">
    <cfRule type="cellIs" dxfId="9" priority="2" operator="notBetween">
      <formula>I6+0.1</formula>
      <formula>I6-0.1</formula>
    </cfRule>
  </conditionalFormatting>
  <conditionalFormatting sqref="K21">
    <cfRule type="cellIs" dxfId="8" priority="1" operator="notBetween">
      <formula>I21+0.1</formula>
      <formula>I21-0.1</formula>
    </cfRule>
  </conditionalFormatting>
  <pageMargins left="0.23622047244094491" right="0.23622047244094491" top="0.74803149606299213" bottom="0.74803149606299213" header="0.31496062992125984" footer="0.31496062992125984"/>
  <pageSetup paperSize="9" scale="90" orientation="landscape"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S61"/>
  <sheetViews>
    <sheetView zoomScaleNormal="100" workbookViewId="0">
      <selection activeCell="D30" sqref="D30"/>
    </sheetView>
  </sheetViews>
  <sheetFormatPr defaultColWidth="9.140625" defaultRowHeight="13.15"/>
  <cols>
    <col min="1" max="1" width="3.28515625" style="1" customWidth="1"/>
    <col min="2" max="2" width="17.5703125" style="1" customWidth="1"/>
    <col min="3" max="3" width="16.28515625" style="1" bestFit="1" customWidth="1"/>
    <col min="4" max="4" width="17" style="1" customWidth="1"/>
    <col min="5" max="5" width="18.28515625" style="1" customWidth="1"/>
    <col min="6" max="10" width="17" style="1" customWidth="1"/>
    <col min="11" max="11" width="15.5703125" style="23" customWidth="1"/>
    <col min="12" max="12" width="3.140625" style="1" customWidth="1"/>
    <col min="13" max="16384" width="9.140625" style="1"/>
  </cols>
  <sheetData>
    <row r="2" spans="2:19" s="7" customFormat="1" ht="15" customHeight="1">
      <c r="B2" s="10" t="s">
        <v>27</v>
      </c>
      <c r="C2" s="158" t="str">
        <f>IF(ISBLANK(NOTES!C1),"",(NOTES!C1))</f>
        <v/>
      </c>
      <c r="D2" s="158"/>
      <c r="F2" s="159" t="s">
        <v>161</v>
      </c>
      <c r="G2" s="159"/>
      <c r="H2" s="159"/>
      <c r="K2" s="21"/>
    </row>
    <row r="3" spans="2:19" s="7" customFormat="1" ht="13.9">
      <c r="B3" s="11" t="s">
        <v>29</v>
      </c>
      <c r="C3" s="158" t="str">
        <f>IF(ISBLANK(NOTES!C3),"",(NOTES!C3))</f>
        <v/>
      </c>
      <c r="D3" s="158"/>
      <c r="K3" s="21"/>
    </row>
    <row r="4" spans="2:19">
      <c r="K4" s="22" t="s">
        <v>147</v>
      </c>
    </row>
    <row r="5" spans="2:19" ht="27.6">
      <c r="B5" s="147" t="s">
        <v>148</v>
      </c>
      <c r="C5" s="154" t="s">
        <v>162</v>
      </c>
      <c r="D5" s="147" t="s">
        <v>133</v>
      </c>
      <c r="E5" s="147" t="s">
        <v>138</v>
      </c>
      <c r="F5" s="147" t="s">
        <v>141</v>
      </c>
      <c r="G5" s="147" t="s">
        <v>136</v>
      </c>
      <c r="H5" s="147" t="s">
        <v>163</v>
      </c>
      <c r="I5" s="147" t="s">
        <v>145</v>
      </c>
      <c r="J5" s="147" t="s">
        <v>149</v>
      </c>
      <c r="K5" s="36">
        <f>'Costs and Prices'!N9</f>
        <v>0</v>
      </c>
      <c r="P5"/>
      <c r="Q5"/>
      <c r="R5"/>
      <c r="S5"/>
    </row>
    <row r="6" spans="2:19" ht="14.45">
      <c r="B6" s="8" t="s">
        <v>151</v>
      </c>
      <c r="C6" s="9">
        <f>SUM(C8:C18)</f>
        <v>0</v>
      </c>
      <c r="D6" s="9">
        <f t="shared" ref="D6:I6" si="0">SUM(D8:D18)</f>
        <v>0</v>
      </c>
      <c r="E6" s="9">
        <f t="shared" si="0"/>
        <v>0</v>
      </c>
      <c r="F6" s="9">
        <f t="shared" si="0"/>
        <v>0</v>
      </c>
      <c r="G6" s="9">
        <f t="shared" si="0"/>
        <v>0</v>
      </c>
      <c r="H6" s="9">
        <f t="shared" si="0"/>
        <v>0</v>
      </c>
      <c r="I6" s="9">
        <f t="shared" si="0"/>
        <v>0</v>
      </c>
      <c r="J6" s="9">
        <f>SUM(J8:J18)</f>
        <v>0</v>
      </c>
      <c r="K6" s="36">
        <f>SUM(D6:I6)</f>
        <v>0</v>
      </c>
      <c r="P6"/>
      <c r="Q6"/>
      <c r="R6"/>
      <c r="S6"/>
    </row>
    <row r="7" spans="2:19" ht="14.45">
      <c r="B7" s="8" t="s">
        <v>150</v>
      </c>
      <c r="C7" s="9"/>
      <c r="D7" s="84" t="str">
        <f>IF(($J6=0),"",D6/$J6)</f>
        <v/>
      </c>
      <c r="E7" s="84" t="str">
        <f t="shared" ref="E7:I7" si="1">IF(($J6=0),"",E6/$J6)</f>
        <v/>
      </c>
      <c r="F7" s="84" t="str">
        <f t="shared" si="1"/>
        <v/>
      </c>
      <c r="G7" s="84" t="str">
        <f t="shared" si="1"/>
        <v/>
      </c>
      <c r="H7" s="84" t="str">
        <f t="shared" si="1"/>
        <v/>
      </c>
      <c r="I7" s="84" t="str">
        <f t="shared" si="1"/>
        <v/>
      </c>
      <c r="J7" s="85">
        <f>SUM(D7:I7)</f>
        <v>0</v>
      </c>
      <c r="K7" s="36"/>
      <c r="P7"/>
      <c r="Q7"/>
      <c r="R7"/>
      <c r="S7"/>
    </row>
    <row r="8" spans="2:19" ht="14.45">
      <c r="B8" s="2" t="s">
        <v>67</v>
      </c>
      <c r="C8" s="4">
        <f>SUMPRODUCT(('Costs and Prices'!$C$10:$C$763=B8)*('Costs and Prices'!$G$10:$G$763=C$5)*'Costs and Prices'!$K$10:$K$763)</f>
        <v>0</v>
      </c>
      <c r="D8" s="5">
        <f>SUMPRODUCT(('Costs and Prices'!$C$10:$C$763=$B8)*('Costs and Prices'!$F$10:$F$763=D$5)*'Costs and Prices'!$N$10:$N$763)</f>
        <v>0</v>
      </c>
      <c r="E8" s="5">
        <f>SUMPRODUCT(('Costs and Prices'!$C$10:$C$763=$B8)*('Costs and Prices'!$F$10:$F$763=E$5)*'Costs and Prices'!$N$10:$N$763)</f>
        <v>0</v>
      </c>
      <c r="F8" s="5">
        <f>SUMPRODUCT(('Costs and Prices'!$C$10:$C$763=$B8)*('Costs and Prices'!$F$10:$F$763=F$5)*'Costs and Prices'!$N$10:$N$763)</f>
        <v>0</v>
      </c>
      <c r="G8" s="5">
        <f>SUMPRODUCT(('Costs and Prices'!$C$10:$C$763=$B8)*('Costs and Prices'!$F$10:$F$763=G$5)*'Costs and Prices'!$N$10:$N$763)</f>
        <v>0</v>
      </c>
      <c r="H8" s="5">
        <f>SUMPRODUCT(('Costs and Prices'!$C$10:$C$763=$B8)*('Costs and Prices'!$F$10:$F$763=H$5)*'Costs and Prices'!$N$10:$N$763)</f>
        <v>0</v>
      </c>
      <c r="I8" s="5">
        <f>SUMPRODUCT(('Costs and Prices'!$C$10:$C$763=$B8)*('Costs and Prices'!$F$10:$F$763=I$5)*'Costs and Prices'!$N$10:$N$763)</f>
        <v>0</v>
      </c>
      <c r="J8" s="5">
        <f t="shared" ref="J8:J18" si="2">SUM(D8:I8)</f>
        <v>0</v>
      </c>
      <c r="K8" s="36">
        <f>'Summary per year'!I8</f>
        <v>0</v>
      </c>
      <c r="P8"/>
      <c r="Q8"/>
      <c r="R8"/>
      <c r="S8"/>
    </row>
    <row r="9" spans="2:19" ht="14.45">
      <c r="B9" s="2" t="s">
        <v>71</v>
      </c>
      <c r="C9" s="4">
        <f>SUMPRODUCT(('Costs and Prices'!$C$10:$C$763=B9)*('Costs and Prices'!$G$10:$G$763=C$5)*'Costs and Prices'!$K$10:$K$763)</f>
        <v>0</v>
      </c>
      <c r="D9" s="5">
        <f>SUMPRODUCT(('Costs and Prices'!$C$10:$C$763=$B9)*('Costs and Prices'!$F$10:$F$763=D$5)*'Costs and Prices'!$N$10:$N$763)</f>
        <v>0</v>
      </c>
      <c r="E9" s="5">
        <f>SUMPRODUCT(('Costs and Prices'!$C$10:$C$763=$B9)*('Costs and Prices'!$F$10:$F$763=E$5)*'Costs and Prices'!$N$10:$N$763)</f>
        <v>0</v>
      </c>
      <c r="F9" s="5">
        <f>SUMPRODUCT(('Costs and Prices'!$C$10:$C$763=$B9)*('Costs and Prices'!$F$10:$F$763=F$5)*'Costs and Prices'!$N$10:$N$763)</f>
        <v>0</v>
      </c>
      <c r="G9" s="5">
        <f>SUMPRODUCT(('Costs and Prices'!$C$10:$C$763=$B9)*('Costs and Prices'!$F$10:$F$763=G$5)*'Costs and Prices'!$N$10:$N$763)</f>
        <v>0</v>
      </c>
      <c r="H9" s="5">
        <f>SUMPRODUCT(('Costs and Prices'!$C$10:$C$763=$B9)*('Costs and Prices'!$F$10:$F$763=H$5)*'Costs and Prices'!$N$10:$N$763)</f>
        <v>0</v>
      </c>
      <c r="I9" s="5">
        <f>SUMPRODUCT(('Costs and Prices'!$C$10:$C$763=$B9)*('Costs and Prices'!$F$10:$F$763=I$5)*'Costs and Prices'!$N$10:$N$763)</f>
        <v>0</v>
      </c>
      <c r="J9" s="5">
        <f t="shared" si="2"/>
        <v>0</v>
      </c>
      <c r="K9" s="36">
        <f>'Summary per year'!I9</f>
        <v>0</v>
      </c>
      <c r="P9"/>
      <c r="Q9"/>
      <c r="R9"/>
      <c r="S9"/>
    </row>
    <row r="10" spans="2:19">
      <c r="B10" s="2" t="s">
        <v>74</v>
      </c>
      <c r="C10" s="4">
        <f>SUMPRODUCT(('Costs and Prices'!$C$10:$C$763=B10)*('Costs and Prices'!$G$10:$G$763=C$5)*'Costs and Prices'!$K$10:$K$763)</f>
        <v>0</v>
      </c>
      <c r="D10" s="5">
        <f>SUMPRODUCT(('Costs and Prices'!$C$10:$C$763=$B10)*('Costs and Prices'!$F$10:$F$763=D$5)*'Costs and Prices'!$N$10:$N$763)</f>
        <v>0</v>
      </c>
      <c r="E10" s="5">
        <f>SUMPRODUCT(('Costs and Prices'!$C$10:$C$763=$B10)*('Costs and Prices'!$F$10:$F$763=E$5)*'Costs and Prices'!$N$10:$N$763)</f>
        <v>0</v>
      </c>
      <c r="F10" s="5">
        <f>SUMPRODUCT(('Costs and Prices'!$C$10:$C$763=$B10)*('Costs and Prices'!$F$10:$F$763=F$5)*'Costs and Prices'!$N$10:$N$763)</f>
        <v>0</v>
      </c>
      <c r="G10" s="5">
        <f>SUMPRODUCT(('Costs and Prices'!$C$10:$C$763=$B10)*('Costs and Prices'!$F$10:$F$763=G$5)*'Costs and Prices'!$N$10:$N$763)</f>
        <v>0</v>
      </c>
      <c r="H10" s="5">
        <f>SUMPRODUCT(('Costs and Prices'!$C$10:$C$763=$B10)*('Costs and Prices'!$F$10:$F$763=H$5)*'Costs and Prices'!$N$10:$N$763)</f>
        <v>0</v>
      </c>
      <c r="I10" s="5">
        <f>SUMPRODUCT(('Costs and Prices'!$C$10:$C$763=$B10)*('Costs and Prices'!$F$10:$F$763=I$5)*'Costs and Prices'!$N$10:$N$763)</f>
        <v>0</v>
      </c>
      <c r="J10" s="5">
        <f t="shared" si="2"/>
        <v>0</v>
      </c>
      <c r="K10" s="36">
        <f>'Summary per year'!I10</f>
        <v>0</v>
      </c>
    </row>
    <row r="11" spans="2:19">
      <c r="B11" s="2" t="s">
        <v>152</v>
      </c>
      <c r="C11" s="4">
        <f>SUMPRODUCT(('Costs and Prices'!$C$10:$C$763=B11)*('Costs and Prices'!$G$10:$G$763=C$5)*'Costs and Prices'!$K$10:$K$763)</f>
        <v>0</v>
      </c>
      <c r="D11" s="5">
        <f>SUMPRODUCT(('Costs and Prices'!$C$10:$C$763=$B11)*('Costs and Prices'!$F$10:$F$763=D$5)*'Costs and Prices'!$N$10:$N$763)</f>
        <v>0</v>
      </c>
      <c r="E11" s="5">
        <f>SUMPRODUCT(('Costs and Prices'!$C$10:$C$763=$B11)*('Costs and Prices'!$F$10:$F$763=E$5)*'Costs and Prices'!$N$10:$N$763)</f>
        <v>0</v>
      </c>
      <c r="F11" s="5">
        <f>SUMPRODUCT(('Costs and Prices'!$C$10:$C$763=$B11)*('Costs and Prices'!$F$10:$F$763=F$5)*'Costs and Prices'!$N$10:$N$763)</f>
        <v>0</v>
      </c>
      <c r="G11" s="5">
        <f>SUMPRODUCT(('Costs and Prices'!$C$10:$C$763=$B11)*('Costs and Prices'!$F$10:$F$763=G$5)*'Costs and Prices'!$N$10:$N$763)</f>
        <v>0</v>
      </c>
      <c r="H11" s="5">
        <f>SUMPRODUCT(('Costs and Prices'!$C$10:$C$763=$B11)*('Costs and Prices'!$F$10:$F$763=H$5)*'Costs and Prices'!$N$10:$N$763)</f>
        <v>0</v>
      </c>
      <c r="I11" s="5">
        <f>SUMPRODUCT(('Costs and Prices'!$C$10:$C$763=$B11)*('Costs and Prices'!$F$10:$F$763=I$5)*'Costs and Prices'!$N$10:$N$763)</f>
        <v>0</v>
      </c>
      <c r="J11" s="5">
        <f t="shared" si="2"/>
        <v>0</v>
      </c>
      <c r="K11" s="36">
        <f>'Summary per year'!I11</f>
        <v>0</v>
      </c>
    </row>
    <row r="12" spans="2:19">
      <c r="B12" s="2" t="s">
        <v>153</v>
      </c>
      <c r="C12" s="4">
        <f>SUMPRODUCT(('Costs and Prices'!$C$10:$C$763=B12)*('Costs and Prices'!$G$10:$G$763=C$5)*'Costs and Prices'!$K$10:$K$763)</f>
        <v>0</v>
      </c>
      <c r="D12" s="5">
        <f>SUMPRODUCT(('Costs and Prices'!$C$10:$C$763=$B12)*('Costs and Prices'!$F$10:$F$763=D$5)*'Costs and Prices'!$N$10:$N$763)</f>
        <v>0</v>
      </c>
      <c r="E12" s="5">
        <f>SUMPRODUCT(('Costs and Prices'!$C$10:$C$763=$B12)*('Costs and Prices'!$F$10:$F$763=E$5)*'Costs and Prices'!$N$10:$N$763)</f>
        <v>0</v>
      </c>
      <c r="F12" s="5">
        <f>SUMPRODUCT(('Costs and Prices'!$C$10:$C$763=$B12)*('Costs and Prices'!$F$10:$F$763=F$5)*'Costs and Prices'!$N$10:$N$763)</f>
        <v>0</v>
      </c>
      <c r="G12" s="5">
        <f>SUMPRODUCT(('Costs and Prices'!$C$10:$C$763=$B12)*('Costs and Prices'!$F$10:$F$763=G$5)*'Costs and Prices'!$N$10:$N$763)</f>
        <v>0</v>
      </c>
      <c r="H12" s="5">
        <f>SUMPRODUCT(('Costs and Prices'!$C$10:$C$763=$B12)*('Costs and Prices'!$F$10:$F$763=H$5)*'Costs and Prices'!$N$10:$N$763)</f>
        <v>0</v>
      </c>
      <c r="I12" s="5">
        <f>SUMPRODUCT(('Costs and Prices'!$C$10:$C$763=$B12)*('Costs and Prices'!$F$10:$F$763=I$5)*'Costs and Prices'!$N$10:$N$763)</f>
        <v>0</v>
      </c>
      <c r="J12" s="5">
        <f t="shared" si="2"/>
        <v>0</v>
      </c>
      <c r="K12" s="36">
        <f>'Summary per year'!I12</f>
        <v>0</v>
      </c>
    </row>
    <row r="13" spans="2:19">
      <c r="B13" s="2" t="s">
        <v>154</v>
      </c>
      <c r="C13" s="4">
        <f>SUMPRODUCT(('Costs and Prices'!$C$10:$C$763=B13)*('Costs and Prices'!$G$10:$G$763=C$5)*'Costs and Prices'!$K$10:$K$763)</f>
        <v>0</v>
      </c>
      <c r="D13" s="5">
        <f>SUMPRODUCT(('Costs and Prices'!$C$10:$C$763=$B13)*('Costs and Prices'!$F$10:$F$763=D$5)*'Costs and Prices'!$N$10:$N$763)</f>
        <v>0</v>
      </c>
      <c r="E13" s="5">
        <f>SUMPRODUCT(('Costs and Prices'!$C$10:$C$763=$B13)*('Costs and Prices'!$F$10:$F$763=E$5)*'Costs and Prices'!$N$10:$N$763)</f>
        <v>0</v>
      </c>
      <c r="F13" s="5">
        <f>SUMPRODUCT(('Costs and Prices'!$C$10:$C$763=$B13)*('Costs and Prices'!$F$10:$F$763=F$5)*'Costs and Prices'!$N$10:$N$763)</f>
        <v>0</v>
      </c>
      <c r="G13" s="5">
        <f>SUMPRODUCT(('Costs and Prices'!$C$10:$C$763=$B13)*('Costs and Prices'!$F$10:$F$763=G$5)*'Costs and Prices'!$N$10:$N$763)</f>
        <v>0</v>
      </c>
      <c r="H13" s="5">
        <f>SUMPRODUCT(('Costs and Prices'!$C$10:$C$763=$B13)*('Costs and Prices'!$F$10:$F$763=H$5)*'Costs and Prices'!$N$10:$N$763)</f>
        <v>0</v>
      </c>
      <c r="I13" s="5">
        <f>SUMPRODUCT(('Costs and Prices'!$C$10:$C$763=$B13)*('Costs and Prices'!$F$10:$F$763=I$5)*'Costs and Prices'!$N$10:$N$763)</f>
        <v>0</v>
      </c>
      <c r="J13" s="5">
        <f t="shared" si="2"/>
        <v>0</v>
      </c>
      <c r="K13" s="36">
        <f>'Summary per year'!I13</f>
        <v>0</v>
      </c>
    </row>
    <row r="14" spans="2:19">
      <c r="B14" s="2" t="s">
        <v>155</v>
      </c>
      <c r="C14" s="4">
        <f>SUMPRODUCT(('Costs and Prices'!$C$10:$C$763=B14)*('Costs and Prices'!$G$10:$G$763=C$5)*'Costs and Prices'!$K$10:$K$763)</f>
        <v>0</v>
      </c>
      <c r="D14" s="5">
        <f>SUMPRODUCT(('Costs and Prices'!$C$10:$C$763=$B14)*('Costs and Prices'!$F$10:$F$763=D$5)*'Costs and Prices'!$N$10:$N$763)</f>
        <v>0</v>
      </c>
      <c r="E14" s="5">
        <f>SUMPRODUCT(('Costs and Prices'!$C$10:$C$763=$B14)*('Costs and Prices'!$F$10:$F$763=E$5)*'Costs and Prices'!$N$10:$N$763)</f>
        <v>0</v>
      </c>
      <c r="F14" s="5">
        <f>SUMPRODUCT(('Costs and Prices'!$C$10:$C$763=$B14)*('Costs and Prices'!$F$10:$F$763=F$5)*'Costs and Prices'!$N$10:$N$763)</f>
        <v>0</v>
      </c>
      <c r="G14" s="5">
        <f>SUMPRODUCT(('Costs and Prices'!$C$10:$C$763=$B14)*('Costs and Prices'!$F$10:$F$763=G$5)*'Costs and Prices'!$N$10:$N$763)</f>
        <v>0</v>
      </c>
      <c r="H14" s="5">
        <f>SUMPRODUCT(('Costs and Prices'!$C$10:$C$763=$B14)*('Costs and Prices'!$F$10:$F$763=H$5)*'Costs and Prices'!$N$10:$N$763)</f>
        <v>0</v>
      </c>
      <c r="I14" s="5">
        <f>SUMPRODUCT(('Costs and Prices'!$C$10:$C$763=$B14)*('Costs and Prices'!$F$10:$F$763=I$5)*'Costs and Prices'!$N$10:$N$763)</f>
        <v>0</v>
      </c>
      <c r="J14" s="5">
        <f t="shared" si="2"/>
        <v>0</v>
      </c>
      <c r="K14" s="36">
        <f>'Summary per year'!I14</f>
        <v>0</v>
      </c>
    </row>
    <row r="15" spans="2:19">
      <c r="B15" s="2" t="s">
        <v>156</v>
      </c>
      <c r="C15" s="4">
        <f>SUMPRODUCT(('Costs and Prices'!$C$10:$C$763=B15)*('Costs and Prices'!$G$10:$G$763=C$5)*'Costs and Prices'!$K$10:$K$763)</f>
        <v>0</v>
      </c>
      <c r="D15" s="5">
        <f>SUMPRODUCT(('Costs and Prices'!$C$10:$C$763=$B15)*('Costs and Prices'!$F$10:$F$763=D$5)*'Costs and Prices'!$N$10:$N$763)</f>
        <v>0</v>
      </c>
      <c r="E15" s="5">
        <f>SUMPRODUCT(('Costs and Prices'!$C$10:$C$763=$B15)*('Costs and Prices'!$F$10:$F$763=E$5)*'Costs and Prices'!$N$10:$N$763)</f>
        <v>0</v>
      </c>
      <c r="F15" s="5">
        <f>SUMPRODUCT(('Costs and Prices'!$C$10:$C$763=$B15)*('Costs and Prices'!$F$10:$F$763=F$5)*'Costs and Prices'!$N$10:$N$763)</f>
        <v>0</v>
      </c>
      <c r="G15" s="5">
        <f>SUMPRODUCT(('Costs and Prices'!$C$10:$C$763=$B15)*('Costs and Prices'!$F$10:$F$763=G$5)*'Costs and Prices'!$N$10:$N$763)</f>
        <v>0</v>
      </c>
      <c r="H15" s="5">
        <f>SUMPRODUCT(('Costs and Prices'!$C$10:$C$763=$B15)*('Costs and Prices'!$F$10:$F$763=H$5)*'Costs and Prices'!$N$10:$N$763)</f>
        <v>0</v>
      </c>
      <c r="I15" s="5">
        <f>SUMPRODUCT(('Costs and Prices'!$C$10:$C$763=$B15)*('Costs and Prices'!$F$10:$F$763=I$5)*'Costs and Prices'!$N$10:$N$763)</f>
        <v>0</v>
      </c>
      <c r="J15" s="5">
        <f t="shared" si="2"/>
        <v>0</v>
      </c>
      <c r="K15" s="36">
        <f>'Summary per year'!I15</f>
        <v>0</v>
      </c>
    </row>
    <row r="16" spans="2:19">
      <c r="B16" s="2" t="s">
        <v>157</v>
      </c>
      <c r="C16" s="4">
        <f>SUMPRODUCT(('Costs and Prices'!$C$10:$C$763=B16)*('Costs and Prices'!$G$10:$G$763=C$5)*'Costs and Prices'!$K$10:$K$763)</f>
        <v>0</v>
      </c>
      <c r="D16" s="5">
        <f>SUMPRODUCT(('Costs and Prices'!$C$10:$C$763=$B16)*('Costs and Prices'!$F$10:$F$763=D$5)*'Costs and Prices'!$N$10:$N$763)</f>
        <v>0</v>
      </c>
      <c r="E16" s="5">
        <f>SUMPRODUCT(('Costs and Prices'!$C$10:$C$763=$B16)*('Costs and Prices'!$F$10:$F$763=E$5)*'Costs and Prices'!$N$10:$N$763)</f>
        <v>0</v>
      </c>
      <c r="F16" s="5">
        <f>SUMPRODUCT(('Costs and Prices'!$C$10:$C$763=$B16)*('Costs and Prices'!$F$10:$F$763=F$5)*'Costs and Prices'!$N$10:$N$763)</f>
        <v>0</v>
      </c>
      <c r="G16" s="5">
        <f>SUMPRODUCT(('Costs and Prices'!$C$10:$C$763=$B16)*('Costs and Prices'!$F$10:$F$763=G$5)*'Costs and Prices'!$N$10:$N$763)</f>
        <v>0</v>
      </c>
      <c r="H16" s="5">
        <f>SUMPRODUCT(('Costs and Prices'!$C$10:$C$763=$B16)*('Costs and Prices'!$F$10:$F$763=H$5)*'Costs and Prices'!$N$10:$N$763)</f>
        <v>0</v>
      </c>
      <c r="I16" s="5">
        <f>SUMPRODUCT(('Costs and Prices'!$C$10:$C$763=$B16)*('Costs and Prices'!$F$10:$F$763=I$5)*'Costs and Prices'!$N$10:$N$763)</f>
        <v>0</v>
      </c>
      <c r="J16" s="5">
        <f t="shared" si="2"/>
        <v>0</v>
      </c>
      <c r="K16" s="36">
        <f>'Summary per year'!I16</f>
        <v>0</v>
      </c>
    </row>
    <row r="17" spans="2:13">
      <c r="B17" s="2" t="s">
        <v>158</v>
      </c>
      <c r="C17" s="4">
        <f>SUMPRODUCT(('Costs and Prices'!$C$10:$C$763=B17)*('Costs and Prices'!$G$10:$G$763=C$5)*'Costs and Prices'!$K$10:$K$763)</f>
        <v>0</v>
      </c>
      <c r="D17" s="5">
        <f>SUMPRODUCT(('Costs and Prices'!$C$10:$C$763=$B17)*('Costs and Prices'!$F$10:$F$763=D$5)*'Costs and Prices'!$N$10:$N$763)</f>
        <v>0</v>
      </c>
      <c r="E17" s="5">
        <f>SUMPRODUCT(('Costs and Prices'!$C$10:$C$763=$B17)*('Costs and Prices'!$F$10:$F$763=E$5)*'Costs and Prices'!$N$10:$N$763)</f>
        <v>0</v>
      </c>
      <c r="F17" s="5">
        <f>SUMPRODUCT(('Costs and Prices'!$C$10:$C$763=$B17)*('Costs and Prices'!$F$10:$F$763=F$5)*'Costs and Prices'!$N$10:$N$763)</f>
        <v>0</v>
      </c>
      <c r="G17" s="5">
        <f>SUMPRODUCT(('Costs and Prices'!$C$10:$C$763=$B17)*('Costs and Prices'!$F$10:$F$763=G$5)*'Costs and Prices'!$N$10:$N$763)</f>
        <v>0</v>
      </c>
      <c r="H17" s="5">
        <f>SUMPRODUCT(('Costs and Prices'!$C$10:$C$763=$B17)*('Costs and Prices'!$F$10:$F$763=H$5)*'Costs and Prices'!$N$10:$N$763)</f>
        <v>0</v>
      </c>
      <c r="I17" s="5">
        <f>SUMPRODUCT(('Costs and Prices'!$C$10:$C$763=$B17)*('Costs and Prices'!$F$10:$F$763=I$5)*'Costs and Prices'!$N$10:$N$763)</f>
        <v>0</v>
      </c>
      <c r="J17" s="5">
        <f t="shared" si="2"/>
        <v>0</v>
      </c>
      <c r="K17" s="36">
        <f>'Summary per year'!I17</f>
        <v>0</v>
      </c>
    </row>
    <row r="18" spans="2:13">
      <c r="B18" s="2" t="s">
        <v>159</v>
      </c>
      <c r="C18" s="4">
        <f>SUMPRODUCT(('Costs and Prices'!$C$10:$C$763=B18)*('Costs and Prices'!$G$10:$G$763=C$5)*'Costs and Prices'!$K$10:$K$763)</f>
        <v>0</v>
      </c>
      <c r="D18" s="5">
        <f>SUMPRODUCT(('Costs and Prices'!$C$10:$C$763=$B18)*('Costs and Prices'!$F$10:$F$763=D$5)*'Costs and Prices'!$N$10:$N$763)</f>
        <v>0</v>
      </c>
      <c r="E18" s="5">
        <f>SUMPRODUCT(('Costs and Prices'!$C$10:$C$763=$B18)*('Costs and Prices'!$F$10:$F$763=E$5)*'Costs and Prices'!$N$10:$N$763)</f>
        <v>0</v>
      </c>
      <c r="F18" s="5">
        <f>SUMPRODUCT(('Costs and Prices'!$C$10:$C$763=$B18)*('Costs and Prices'!$F$10:$F$763=F$5)*'Costs and Prices'!$N$10:$N$763)</f>
        <v>0</v>
      </c>
      <c r="G18" s="5">
        <f>SUMPRODUCT(('Costs and Prices'!$C$10:$C$763=$B18)*('Costs and Prices'!$F$10:$F$763=G$5)*'Costs and Prices'!$N$10:$N$763)</f>
        <v>0</v>
      </c>
      <c r="H18" s="5">
        <f>SUMPRODUCT(('Costs and Prices'!$C$10:$C$763=$B18)*('Costs and Prices'!$F$10:$F$763=H$5)*'Costs and Prices'!$N$10:$N$763)</f>
        <v>0</v>
      </c>
      <c r="I18" s="5">
        <f>SUMPRODUCT(('Costs and Prices'!$C$10:$C$763=$B18)*('Costs and Prices'!$F$10:$F$763=I$5)*'Costs and Prices'!$N$10:$N$763)</f>
        <v>0</v>
      </c>
      <c r="J18" s="5">
        <f t="shared" si="2"/>
        <v>0</v>
      </c>
      <c r="K18" s="36">
        <f>'Summary per year'!I18</f>
        <v>0</v>
      </c>
    </row>
    <row r="19" spans="2:13" ht="15" customHeight="1"/>
    <row r="20" spans="2:13" ht="27.6">
      <c r="B20" s="147" t="s">
        <v>160</v>
      </c>
      <c r="C20" s="154" t="s">
        <v>162</v>
      </c>
      <c r="D20" s="147" t="s">
        <v>133</v>
      </c>
      <c r="E20" s="147" t="s">
        <v>138</v>
      </c>
      <c r="F20" s="147" t="s">
        <v>141</v>
      </c>
      <c r="G20" s="147" t="s">
        <v>136</v>
      </c>
      <c r="H20" s="147" t="s">
        <v>163</v>
      </c>
      <c r="I20" s="147" t="s">
        <v>145</v>
      </c>
      <c r="J20" s="147" t="s">
        <v>149</v>
      </c>
    </row>
    <row r="21" spans="2:13" ht="13.9">
      <c r="B21" s="8" t="s">
        <v>151</v>
      </c>
      <c r="C21" s="9">
        <f>SUM(C22:C41)</f>
        <v>0</v>
      </c>
      <c r="D21" s="9">
        <f t="shared" ref="D21:J21" si="3">SUM(D22:D41)</f>
        <v>0</v>
      </c>
      <c r="E21" s="9">
        <f t="shared" si="3"/>
        <v>0</v>
      </c>
      <c r="F21" s="9">
        <f t="shared" si="3"/>
        <v>0</v>
      </c>
      <c r="G21" s="9">
        <f t="shared" si="3"/>
        <v>0</v>
      </c>
      <c r="H21" s="9">
        <f t="shared" si="3"/>
        <v>0</v>
      </c>
      <c r="I21" s="9">
        <f t="shared" si="3"/>
        <v>0</v>
      </c>
      <c r="J21" s="9">
        <f t="shared" si="3"/>
        <v>0</v>
      </c>
      <c r="K21" s="36">
        <f>SUM(D21:I21)</f>
        <v>0</v>
      </c>
    </row>
    <row r="22" spans="2:13">
      <c r="B22" s="16" t="str">
        <f>IF(ISBLANK('List of subcontractors'!C8),"",('List of subcontractors'!C8))</f>
        <v/>
      </c>
      <c r="C22" s="4">
        <f>SUMPRODUCT(('Costs and Prices'!$B$10:$B$763=B22)*('Costs and Prices'!$G$10:$G$763=C$5)*'Costs and Prices'!$K$10:$K$763)</f>
        <v>0</v>
      </c>
      <c r="D22" s="5">
        <f>SUMPRODUCT(('Costs and Prices'!$B$10:$B$763=$B22)*('Costs and Prices'!$F$10:$F$763=D$5)*'Costs and Prices'!$N$10:$N$763)</f>
        <v>0</v>
      </c>
      <c r="E22" s="5">
        <f>SUMPRODUCT(('Costs and Prices'!$B$10:$B$763=$B22)*('Costs and Prices'!$F$10:$F$763=E$5)*'Costs and Prices'!$N$10:$N$763)</f>
        <v>0</v>
      </c>
      <c r="F22" s="5">
        <f>SUMPRODUCT(('Costs and Prices'!$B$10:$B$763=$B22)*('Costs and Prices'!$F$10:$F$763=F$5)*'Costs and Prices'!$N$10:$N$763)</f>
        <v>0</v>
      </c>
      <c r="G22" s="5">
        <f>SUMPRODUCT(('Costs and Prices'!$B$10:$B$763=$B22)*('Costs and Prices'!$F$10:$F$763=G$5)*'Costs and Prices'!$N$10:$N$763)</f>
        <v>0</v>
      </c>
      <c r="H22" s="5">
        <f>SUMPRODUCT(('Costs and Prices'!$B$10:$B$763=$B22)*('Costs and Prices'!$F$10:$F$763=H$5)*'Costs and Prices'!$N$10:$N$763)</f>
        <v>0</v>
      </c>
      <c r="I22" s="5">
        <f>SUMPRODUCT(('Costs and Prices'!$B$10:$B$763=$B22)*('Costs and Prices'!$F$10:$F$763=I$5)*'Costs and Prices'!$N$10:$N$763)</f>
        <v>0</v>
      </c>
      <c r="J22" s="66">
        <f t="shared" ref="J22:J41" si="4">SUM(D22:I22)</f>
        <v>0</v>
      </c>
      <c r="K22" s="36">
        <f>'Summary per year'!I22</f>
        <v>0</v>
      </c>
      <c r="M22" s="67"/>
    </row>
    <row r="23" spans="2:13">
      <c r="B23" s="16" t="str">
        <f>IF(ISBLANK('List of subcontractors'!C9),"",('List of subcontractors'!C9))</f>
        <v/>
      </c>
      <c r="C23" s="4">
        <f>SUMPRODUCT(('Costs and Prices'!$B$10:$B$763=B23)*('Costs and Prices'!$G$10:$G$763=C$5)*'Costs and Prices'!$K$10:$K$763)</f>
        <v>0</v>
      </c>
      <c r="D23" s="5">
        <f>SUMPRODUCT(('Costs and Prices'!$B$10:$B$763=$B23)*('Costs and Prices'!$F$10:$F$763=D$5)*'Costs and Prices'!$N$10:$N$763)</f>
        <v>0</v>
      </c>
      <c r="E23" s="5">
        <f>SUMPRODUCT(('Costs and Prices'!$B$10:$B$763=$B23)*('Costs and Prices'!$F$10:$F$763=E$5)*'Costs and Prices'!$N$10:$N$763)</f>
        <v>0</v>
      </c>
      <c r="F23" s="5">
        <f>SUMPRODUCT(('Costs and Prices'!$B$10:$B$763=$B23)*('Costs and Prices'!$F$10:$F$763=F$5)*'Costs and Prices'!$N$10:$N$763)</f>
        <v>0</v>
      </c>
      <c r="G23" s="5">
        <f>SUMPRODUCT(('Costs and Prices'!$B$10:$B$763=$B23)*('Costs and Prices'!$F$10:$F$763=G$5)*'Costs and Prices'!$N$10:$N$763)</f>
        <v>0</v>
      </c>
      <c r="H23" s="5">
        <f>SUMPRODUCT(('Costs and Prices'!$B$10:$B$763=$B23)*('Costs and Prices'!$F$10:$F$763=H$5)*'Costs and Prices'!$N$10:$N$763)</f>
        <v>0</v>
      </c>
      <c r="I23" s="5">
        <f>SUMPRODUCT(('Costs and Prices'!$B$10:$B$763=$B23)*('Costs and Prices'!$F$10:$F$763=I$5)*'Costs and Prices'!$N$10:$N$763)</f>
        <v>0</v>
      </c>
      <c r="J23" s="5">
        <f t="shared" si="4"/>
        <v>0</v>
      </c>
      <c r="K23" s="36">
        <f>'Summary per year'!I23</f>
        <v>0</v>
      </c>
    </row>
    <row r="24" spans="2:13">
      <c r="B24" s="16" t="str">
        <f>IF(ISBLANK('List of subcontractors'!C10),"",('List of subcontractors'!C10))</f>
        <v/>
      </c>
      <c r="C24" s="4">
        <f>SUMPRODUCT(('Costs and Prices'!$B$10:$B$763=B24)*('Costs and Prices'!$G$10:$G$763=C$5)*'Costs and Prices'!$K$10:$K$763)</f>
        <v>0</v>
      </c>
      <c r="D24" s="5">
        <f>SUMPRODUCT(('Costs and Prices'!$B$10:$B$763=$B24)*('Costs and Prices'!$F$10:$F$763=D$5)*'Costs and Prices'!$N$10:$N$763)</f>
        <v>0</v>
      </c>
      <c r="E24" s="5">
        <f>SUMPRODUCT(('Costs and Prices'!$B$10:$B$763=$B24)*('Costs and Prices'!$F$10:$F$763=E$5)*'Costs and Prices'!$N$10:$N$763)</f>
        <v>0</v>
      </c>
      <c r="F24" s="5">
        <f>SUMPRODUCT(('Costs and Prices'!$B$10:$B$763=$B24)*('Costs and Prices'!$F$10:$F$763=F$5)*'Costs and Prices'!$N$10:$N$763)</f>
        <v>0</v>
      </c>
      <c r="G24" s="5">
        <f>SUMPRODUCT(('Costs and Prices'!$B$10:$B$763=$B24)*('Costs and Prices'!$F$10:$F$763=G$5)*'Costs and Prices'!$N$10:$N$763)</f>
        <v>0</v>
      </c>
      <c r="H24" s="5">
        <f>SUMPRODUCT(('Costs and Prices'!$B$10:$B$763=$B24)*('Costs and Prices'!$F$10:$F$763=H$5)*'Costs and Prices'!$N$10:$N$763)</f>
        <v>0</v>
      </c>
      <c r="I24" s="5">
        <f>SUMPRODUCT(('Costs and Prices'!$B$10:$B$763=$B24)*('Costs and Prices'!$F$10:$F$763=I$5)*'Costs and Prices'!$N$10:$N$763)</f>
        <v>0</v>
      </c>
      <c r="J24" s="5">
        <f t="shared" si="4"/>
        <v>0</v>
      </c>
      <c r="K24" s="36">
        <f>'Summary per year'!I24</f>
        <v>0</v>
      </c>
    </row>
    <row r="25" spans="2:13">
      <c r="B25" s="16" t="str">
        <f>IF(ISBLANK('List of subcontractors'!C11),"",('List of subcontractors'!C11))</f>
        <v/>
      </c>
      <c r="C25" s="4">
        <f>SUMPRODUCT(('Costs and Prices'!$B$10:$B$763=B25)*('Costs and Prices'!$G$10:$G$763=C$5)*'Costs and Prices'!$K$10:$K$763)</f>
        <v>0</v>
      </c>
      <c r="D25" s="5">
        <f>SUMPRODUCT(('Costs and Prices'!$B$10:$B$763=$B25)*('Costs and Prices'!$F$10:$F$763=D$5)*'Costs and Prices'!$N$10:$N$763)</f>
        <v>0</v>
      </c>
      <c r="E25" s="5">
        <f>SUMPRODUCT(('Costs and Prices'!$B$10:$B$763=$B25)*('Costs and Prices'!$F$10:$F$763=E$5)*'Costs and Prices'!$N$10:$N$763)</f>
        <v>0</v>
      </c>
      <c r="F25" s="5">
        <f>SUMPRODUCT(('Costs and Prices'!$B$10:$B$763=$B25)*('Costs and Prices'!$F$10:$F$763=F$5)*'Costs and Prices'!$N$10:$N$763)</f>
        <v>0</v>
      </c>
      <c r="G25" s="5">
        <f>SUMPRODUCT(('Costs and Prices'!$B$10:$B$763=$B25)*('Costs and Prices'!$F$10:$F$763=G$5)*'Costs and Prices'!$N$10:$N$763)</f>
        <v>0</v>
      </c>
      <c r="H25" s="5">
        <f>SUMPRODUCT(('Costs and Prices'!$B$10:$B$763=$B25)*('Costs and Prices'!$F$10:$F$763=H$5)*'Costs and Prices'!$N$10:$N$763)</f>
        <v>0</v>
      </c>
      <c r="I25" s="5">
        <f>SUMPRODUCT(('Costs and Prices'!$B$10:$B$763=$B25)*('Costs and Prices'!$F$10:$F$763=I$5)*'Costs and Prices'!$N$10:$N$763)</f>
        <v>0</v>
      </c>
      <c r="J25" s="5">
        <f t="shared" si="4"/>
        <v>0</v>
      </c>
      <c r="K25" s="36">
        <f>'Summary per year'!I25</f>
        <v>0</v>
      </c>
    </row>
    <row r="26" spans="2:13">
      <c r="B26" s="16" t="str">
        <f>IF(ISBLANK('List of subcontractors'!C12),"",('List of subcontractors'!C12))</f>
        <v/>
      </c>
      <c r="C26" s="4">
        <f>SUMPRODUCT(('Costs and Prices'!$B$10:$B$763=B26)*('Costs and Prices'!$G$10:$G$763=C$5)*'Costs and Prices'!$K$10:$K$763)</f>
        <v>0</v>
      </c>
      <c r="D26" s="5">
        <f>SUMPRODUCT(('Costs and Prices'!$B$10:$B$763=$B26)*('Costs and Prices'!$F$10:$F$763=D$5)*'Costs and Prices'!$N$10:$N$763)</f>
        <v>0</v>
      </c>
      <c r="E26" s="5">
        <f>SUMPRODUCT(('Costs and Prices'!$B$10:$B$763=$B26)*('Costs and Prices'!$F$10:$F$763=E$5)*'Costs and Prices'!$N$10:$N$763)</f>
        <v>0</v>
      </c>
      <c r="F26" s="5">
        <f>SUMPRODUCT(('Costs and Prices'!$B$10:$B$763=$B26)*('Costs and Prices'!$F$10:$F$763=F$5)*'Costs and Prices'!$N$10:$N$763)</f>
        <v>0</v>
      </c>
      <c r="G26" s="5">
        <f>SUMPRODUCT(('Costs and Prices'!$B$10:$B$763=$B26)*('Costs and Prices'!$F$10:$F$763=G$5)*'Costs and Prices'!$N$10:$N$763)</f>
        <v>0</v>
      </c>
      <c r="H26" s="5">
        <f>SUMPRODUCT(('Costs and Prices'!$B$10:$B$763=$B26)*('Costs and Prices'!$F$10:$F$763=H$5)*'Costs and Prices'!$N$10:$N$763)</f>
        <v>0</v>
      </c>
      <c r="I26" s="5">
        <f>SUMPRODUCT(('Costs and Prices'!$B$10:$B$763=$B26)*('Costs and Prices'!$F$10:$F$763=I$5)*'Costs and Prices'!$N$10:$N$763)</f>
        <v>0</v>
      </c>
      <c r="J26" s="5">
        <f t="shared" si="4"/>
        <v>0</v>
      </c>
      <c r="K26" s="36">
        <f>'Summary per year'!I26</f>
        <v>0</v>
      </c>
    </row>
    <row r="27" spans="2:13">
      <c r="B27" s="16" t="str">
        <f>IF(ISBLANK('List of subcontractors'!C13),"",('List of subcontractors'!C13))</f>
        <v/>
      </c>
      <c r="C27" s="4">
        <f>SUMPRODUCT(('Costs and Prices'!$B$10:$B$763=B27)*('Costs and Prices'!$G$10:$G$763=C$5)*'Costs and Prices'!$K$10:$K$763)</f>
        <v>0</v>
      </c>
      <c r="D27" s="5">
        <f>SUMPRODUCT(('Costs and Prices'!$B$10:$B$763=$B27)*('Costs and Prices'!$F$10:$F$763=D$5)*'Costs and Prices'!$N$10:$N$763)</f>
        <v>0</v>
      </c>
      <c r="E27" s="5">
        <f>SUMPRODUCT(('Costs and Prices'!$B$10:$B$763=$B27)*('Costs and Prices'!$F$10:$F$763=E$5)*'Costs and Prices'!$N$10:$N$763)</f>
        <v>0</v>
      </c>
      <c r="F27" s="5">
        <f>SUMPRODUCT(('Costs and Prices'!$B$10:$B$763=$B27)*('Costs and Prices'!$F$10:$F$763=F$5)*'Costs and Prices'!$N$10:$N$763)</f>
        <v>0</v>
      </c>
      <c r="G27" s="5">
        <f>SUMPRODUCT(('Costs and Prices'!$B$10:$B$763=$B27)*('Costs and Prices'!$F$10:$F$763=G$5)*'Costs and Prices'!$N$10:$N$763)</f>
        <v>0</v>
      </c>
      <c r="H27" s="5">
        <f>SUMPRODUCT(('Costs and Prices'!$B$10:$B$763=$B27)*('Costs and Prices'!$F$10:$F$763=H$5)*'Costs and Prices'!$N$10:$N$763)</f>
        <v>0</v>
      </c>
      <c r="I27" s="5">
        <f>SUMPRODUCT(('Costs and Prices'!$B$10:$B$763=$B27)*('Costs and Prices'!$F$10:$F$763=I$5)*'Costs and Prices'!$N$10:$N$763)</f>
        <v>0</v>
      </c>
      <c r="J27" s="5">
        <f t="shared" si="4"/>
        <v>0</v>
      </c>
      <c r="K27" s="36">
        <f>'Summary per year'!I27</f>
        <v>0</v>
      </c>
    </row>
    <row r="28" spans="2:13">
      <c r="B28" s="16" t="str">
        <f>IF(ISBLANK('List of subcontractors'!C14),"",('List of subcontractors'!C14))</f>
        <v/>
      </c>
      <c r="C28" s="4">
        <f>SUMPRODUCT(('Costs and Prices'!$B$10:$B$763=B28)*('Costs and Prices'!$G$10:$G$763=C$5)*'Costs and Prices'!$K$10:$K$763)</f>
        <v>0</v>
      </c>
      <c r="D28" s="5">
        <f>SUMPRODUCT(('Costs and Prices'!$B$10:$B$763=$B28)*('Costs and Prices'!$F$10:$F$763=D$5)*'Costs and Prices'!$N$10:$N$763)</f>
        <v>0</v>
      </c>
      <c r="E28" s="5">
        <f>SUMPRODUCT(('Costs and Prices'!$B$10:$B$763=$B28)*('Costs and Prices'!$F$10:$F$763=E$5)*'Costs and Prices'!$N$10:$N$763)</f>
        <v>0</v>
      </c>
      <c r="F28" s="5">
        <f>SUMPRODUCT(('Costs and Prices'!$B$10:$B$763=$B28)*('Costs and Prices'!$F$10:$F$763=F$5)*'Costs and Prices'!$N$10:$N$763)</f>
        <v>0</v>
      </c>
      <c r="G28" s="5">
        <f>SUMPRODUCT(('Costs and Prices'!$B$10:$B$763=$B28)*('Costs and Prices'!$F$10:$F$763=G$5)*'Costs and Prices'!$N$10:$N$763)</f>
        <v>0</v>
      </c>
      <c r="H28" s="5">
        <f>SUMPRODUCT(('Costs and Prices'!$B$10:$B$763=$B28)*('Costs and Prices'!$F$10:$F$763=H$5)*'Costs and Prices'!$N$10:$N$763)</f>
        <v>0</v>
      </c>
      <c r="I28" s="5">
        <f>SUMPRODUCT(('Costs and Prices'!$B$10:$B$763=$B28)*('Costs and Prices'!$F$10:$F$763=I$5)*'Costs and Prices'!$N$10:$N$763)</f>
        <v>0</v>
      </c>
      <c r="J28" s="5">
        <f t="shared" si="4"/>
        <v>0</v>
      </c>
      <c r="K28" s="36">
        <f>'Summary per year'!I28</f>
        <v>0</v>
      </c>
    </row>
    <row r="29" spans="2:13">
      <c r="B29" s="16" t="str">
        <f>IF(ISBLANK('List of subcontractors'!C15),"",('List of subcontractors'!C15))</f>
        <v/>
      </c>
      <c r="C29" s="4">
        <f>SUMPRODUCT(('Costs and Prices'!$B$10:$B$763=B29)*('Costs and Prices'!$G$10:$G$763=C$5)*'Costs and Prices'!$K$10:$K$763)</f>
        <v>0</v>
      </c>
      <c r="D29" s="5">
        <f>SUMPRODUCT(('Costs and Prices'!$B$10:$B$763=$B29)*('Costs and Prices'!$F$10:$F$763=D$5)*'Costs and Prices'!$N$10:$N$763)</f>
        <v>0</v>
      </c>
      <c r="E29" s="5">
        <f>SUMPRODUCT(('Costs and Prices'!$B$10:$B$763=$B29)*('Costs and Prices'!$F$10:$F$763=E$5)*'Costs and Prices'!$N$10:$N$763)</f>
        <v>0</v>
      </c>
      <c r="F29" s="5">
        <f>SUMPRODUCT(('Costs and Prices'!$B$10:$B$763=$B29)*('Costs and Prices'!$F$10:$F$763=F$5)*'Costs and Prices'!$N$10:$N$763)</f>
        <v>0</v>
      </c>
      <c r="G29" s="5">
        <f>SUMPRODUCT(('Costs and Prices'!$B$10:$B$763=$B29)*('Costs and Prices'!$F$10:$F$763=G$5)*'Costs and Prices'!$N$10:$N$763)</f>
        <v>0</v>
      </c>
      <c r="H29" s="5">
        <f>SUMPRODUCT(('Costs and Prices'!$B$10:$B$763=$B29)*('Costs and Prices'!$F$10:$F$763=H$5)*'Costs and Prices'!$N$10:$N$763)</f>
        <v>0</v>
      </c>
      <c r="I29" s="5">
        <f>SUMPRODUCT(('Costs and Prices'!$B$10:$B$763=$B29)*('Costs and Prices'!$F$10:$F$763=I$5)*'Costs and Prices'!$N$10:$N$763)</f>
        <v>0</v>
      </c>
      <c r="J29" s="5">
        <f t="shared" si="4"/>
        <v>0</v>
      </c>
      <c r="K29" s="36">
        <f>'Summary per year'!I29</f>
        <v>0</v>
      </c>
    </row>
    <row r="30" spans="2:13">
      <c r="B30" s="16" t="str">
        <f>IF(ISBLANK('List of subcontractors'!C16),"",('List of subcontractors'!C16))</f>
        <v/>
      </c>
      <c r="C30" s="4">
        <f>SUMPRODUCT(('Costs and Prices'!$B$10:$B$763=B30)*('Costs and Prices'!$G$10:$G$763=C$5)*'Costs and Prices'!$K$10:$K$763)</f>
        <v>0</v>
      </c>
      <c r="D30" s="5">
        <f>SUMPRODUCT(('Costs and Prices'!$B$10:$B$763=$B30)*('Costs and Prices'!$F$10:$F$763=D$5)*'Costs and Prices'!$N$10:$N$763)</f>
        <v>0</v>
      </c>
      <c r="E30" s="5">
        <f>SUMPRODUCT(('Costs and Prices'!$B$10:$B$763=$B30)*('Costs and Prices'!$F$10:$F$763=E$5)*'Costs and Prices'!$N$10:$N$763)</f>
        <v>0</v>
      </c>
      <c r="F30" s="5">
        <f>SUMPRODUCT(('Costs and Prices'!$B$10:$B$763=$B30)*('Costs and Prices'!$F$10:$F$763=F$5)*'Costs and Prices'!$N$10:$N$763)</f>
        <v>0</v>
      </c>
      <c r="G30" s="5">
        <f>SUMPRODUCT(('Costs and Prices'!$B$10:$B$763=$B30)*('Costs and Prices'!$F$10:$F$763=G$5)*'Costs and Prices'!$N$10:$N$763)</f>
        <v>0</v>
      </c>
      <c r="H30" s="5">
        <f>SUMPRODUCT(('Costs and Prices'!$B$10:$B$763=$B30)*('Costs and Prices'!$F$10:$F$763=H$5)*'Costs and Prices'!$N$10:$N$763)</f>
        <v>0</v>
      </c>
      <c r="I30" s="5">
        <f>SUMPRODUCT(('Costs and Prices'!$B$10:$B$763=$B30)*('Costs and Prices'!$F$10:$F$763=I$5)*'Costs and Prices'!$N$10:$N$763)</f>
        <v>0</v>
      </c>
      <c r="J30" s="5">
        <f t="shared" si="4"/>
        <v>0</v>
      </c>
      <c r="K30" s="36">
        <f>'Summary per year'!I30</f>
        <v>0</v>
      </c>
    </row>
    <row r="31" spans="2:13">
      <c r="B31" s="16" t="str">
        <f>IF(ISBLANK('List of subcontractors'!C17),"",('List of subcontractors'!C17))</f>
        <v/>
      </c>
      <c r="C31" s="4">
        <f>SUMPRODUCT(('Costs and Prices'!$B$10:$B$763=B31)*('Costs and Prices'!$G$10:$G$763=C$5)*'Costs and Prices'!$K$10:$K$763)</f>
        <v>0</v>
      </c>
      <c r="D31" s="5">
        <f>SUMPRODUCT(('Costs and Prices'!$B$10:$B$763=$B31)*('Costs and Prices'!$F$10:$F$763=D$5)*'Costs and Prices'!$N$10:$N$763)</f>
        <v>0</v>
      </c>
      <c r="E31" s="5">
        <f>SUMPRODUCT(('Costs and Prices'!$B$10:$B$763=$B31)*('Costs and Prices'!$F$10:$F$763=E$5)*'Costs and Prices'!$N$10:$N$763)</f>
        <v>0</v>
      </c>
      <c r="F31" s="5">
        <f>SUMPRODUCT(('Costs and Prices'!$B$10:$B$763=$B31)*('Costs and Prices'!$F$10:$F$763=F$5)*'Costs and Prices'!$N$10:$N$763)</f>
        <v>0</v>
      </c>
      <c r="G31" s="5">
        <f>SUMPRODUCT(('Costs and Prices'!$B$10:$B$763=$B31)*('Costs and Prices'!$F$10:$F$763=G$5)*'Costs and Prices'!$N$10:$N$763)</f>
        <v>0</v>
      </c>
      <c r="H31" s="5">
        <f>SUMPRODUCT(('Costs and Prices'!$B$10:$B$763=$B31)*('Costs and Prices'!$F$10:$F$763=H$5)*'Costs and Prices'!$N$10:$N$763)</f>
        <v>0</v>
      </c>
      <c r="I31" s="5">
        <f>SUMPRODUCT(('Costs and Prices'!$B$10:$B$763=$B31)*('Costs and Prices'!$F$10:$F$763=I$5)*'Costs and Prices'!$N$10:$N$763)</f>
        <v>0</v>
      </c>
      <c r="J31" s="5">
        <f t="shared" si="4"/>
        <v>0</v>
      </c>
      <c r="K31" s="36">
        <f>'Summary per year'!I31</f>
        <v>0</v>
      </c>
    </row>
    <row r="32" spans="2:13">
      <c r="B32" s="16" t="str">
        <f>IF(ISBLANK('List of subcontractors'!C18),"",('List of subcontractors'!C18))</f>
        <v/>
      </c>
      <c r="C32" s="4">
        <f>SUMPRODUCT(('Costs and Prices'!$B$10:$B$763=B32)*('Costs and Prices'!$G$10:$G$763=C$5)*'Costs and Prices'!$K$10:$K$763)</f>
        <v>0</v>
      </c>
      <c r="D32" s="5">
        <f>SUMPRODUCT(('Costs and Prices'!$B$10:$B$763=$B32)*('Costs and Prices'!$F$10:$F$763=D$5)*'Costs and Prices'!$N$10:$N$763)</f>
        <v>0</v>
      </c>
      <c r="E32" s="5">
        <f>SUMPRODUCT(('Costs and Prices'!$B$10:$B$763=$B32)*('Costs and Prices'!$F$10:$F$763=E$5)*'Costs and Prices'!$N$10:$N$763)</f>
        <v>0</v>
      </c>
      <c r="F32" s="5">
        <f>SUMPRODUCT(('Costs and Prices'!$B$10:$B$763=$B32)*('Costs and Prices'!$F$10:$F$763=F$5)*'Costs and Prices'!$N$10:$N$763)</f>
        <v>0</v>
      </c>
      <c r="G32" s="5">
        <f>SUMPRODUCT(('Costs and Prices'!$B$10:$B$763=$B32)*('Costs and Prices'!$F$10:$F$763=G$5)*'Costs and Prices'!$N$10:$N$763)</f>
        <v>0</v>
      </c>
      <c r="H32" s="5">
        <f>SUMPRODUCT(('Costs and Prices'!$B$10:$B$763=$B32)*('Costs and Prices'!$F$10:$F$763=H$5)*'Costs and Prices'!$N$10:$N$763)</f>
        <v>0</v>
      </c>
      <c r="I32" s="5">
        <f>SUMPRODUCT(('Costs and Prices'!$B$10:$B$763=$B32)*('Costs and Prices'!$F$10:$F$763=I$5)*'Costs and Prices'!$N$10:$N$763)</f>
        <v>0</v>
      </c>
      <c r="J32" s="5">
        <f t="shared" si="4"/>
        <v>0</v>
      </c>
      <c r="K32" s="36">
        <f>'Summary per year'!I32</f>
        <v>0</v>
      </c>
    </row>
    <row r="33" spans="2:11">
      <c r="B33" s="16" t="str">
        <f>IF(ISBLANK('List of subcontractors'!C19),"",('List of subcontractors'!C19))</f>
        <v/>
      </c>
      <c r="C33" s="4">
        <f>SUMPRODUCT(('Costs and Prices'!$B$10:$B$763=B33)*('Costs and Prices'!$G$10:$G$763=C$5)*'Costs and Prices'!$K$10:$K$763)</f>
        <v>0</v>
      </c>
      <c r="D33" s="5">
        <f>SUMPRODUCT(('Costs and Prices'!$B$10:$B$763=$B33)*('Costs and Prices'!$F$10:$F$763=D$5)*'Costs and Prices'!$N$10:$N$763)</f>
        <v>0</v>
      </c>
      <c r="E33" s="5">
        <f>SUMPRODUCT(('Costs and Prices'!$B$10:$B$763=$B33)*('Costs and Prices'!$F$10:$F$763=E$5)*'Costs and Prices'!$N$10:$N$763)</f>
        <v>0</v>
      </c>
      <c r="F33" s="5">
        <f>SUMPRODUCT(('Costs and Prices'!$B$10:$B$763=$B33)*('Costs and Prices'!$F$10:$F$763=F$5)*'Costs and Prices'!$N$10:$N$763)</f>
        <v>0</v>
      </c>
      <c r="G33" s="5">
        <f>SUMPRODUCT(('Costs and Prices'!$B$10:$B$763=$B33)*('Costs and Prices'!$F$10:$F$763=G$5)*'Costs and Prices'!$N$10:$N$763)</f>
        <v>0</v>
      </c>
      <c r="H33" s="5">
        <f>SUMPRODUCT(('Costs and Prices'!$B$10:$B$763=$B33)*('Costs and Prices'!$F$10:$F$763=H$5)*'Costs and Prices'!$N$10:$N$763)</f>
        <v>0</v>
      </c>
      <c r="I33" s="5">
        <f>SUMPRODUCT(('Costs and Prices'!$B$10:$B$763=$B33)*('Costs and Prices'!$F$10:$F$763=I$5)*'Costs and Prices'!$N$10:$N$763)</f>
        <v>0</v>
      </c>
      <c r="J33" s="5">
        <f t="shared" si="4"/>
        <v>0</v>
      </c>
      <c r="K33" s="36">
        <f>'Summary per year'!I33</f>
        <v>0</v>
      </c>
    </row>
    <row r="34" spans="2:11">
      <c r="B34" s="16" t="str">
        <f>IF(ISBLANK('List of subcontractors'!C20),"",('List of subcontractors'!C20))</f>
        <v/>
      </c>
      <c r="C34" s="4">
        <f>SUMPRODUCT(('Costs and Prices'!$B$10:$B$763=B34)*('Costs and Prices'!$G$10:$G$763=C$5)*'Costs and Prices'!$K$10:$K$763)</f>
        <v>0</v>
      </c>
      <c r="D34" s="5">
        <f>SUMPRODUCT(('Costs and Prices'!$B$10:$B$763=$B34)*('Costs and Prices'!$F$10:$F$763=D$5)*'Costs and Prices'!$N$10:$N$763)</f>
        <v>0</v>
      </c>
      <c r="E34" s="5">
        <f>SUMPRODUCT(('Costs and Prices'!$B$10:$B$763=$B34)*('Costs and Prices'!$F$10:$F$763=E$5)*'Costs and Prices'!$N$10:$N$763)</f>
        <v>0</v>
      </c>
      <c r="F34" s="5">
        <f>SUMPRODUCT(('Costs and Prices'!$B$10:$B$763=$B34)*('Costs and Prices'!$F$10:$F$763=F$5)*'Costs and Prices'!$N$10:$N$763)</f>
        <v>0</v>
      </c>
      <c r="G34" s="5">
        <f>SUMPRODUCT(('Costs and Prices'!$B$10:$B$763=$B34)*('Costs and Prices'!$F$10:$F$763=G$5)*'Costs and Prices'!$N$10:$N$763)</f>
        <v>0</v>
      </c>
      <c r="H34" s="5">
        <f>SUMPRODUCT(('Costs and Prices'!$B$10:$B$763=$B34)*('Costs and Prices'!$F$10:$F$763=H$5)*'Costs and Prices'!$N$10:$N$763)</f>
        <v>0</v>
      </c>
      <c r="I34" s="5">
        <f>SUMPRODUCT(('Costs and Prices'!$B$10:$B$763=$B34)*('Costs and Prices'!$F$10:$F$763=I$5)*'Costs and Prices'!$N$10:$N$763)</f>
        <v>0</v>
      </c>
      <c r="J34" s="5">
        <f t="shared" si="4"/>
        <v>0</v>
      </c>
      <c r="K34" s="36">
        <f>'Summary per year'!I34</f>
        <v>0</v>
      </c>
    </row>
    <row r="35" spans="2:11">
      <c r="B35" s="16" t="str">
        <f>IF(ISBLANK('List of subcontractors'!C21),"",('List of subcontractors'!C21))</f>
        <v/>
      </c>
      <c r="C35" s="4">
        <f>SUMPRODUCT(('Costs and Prices'!$B$10:$B$763=B35)*('Costs and Prices'!$G$10:$G$763=C$5)*'Costs and Prices'!$K$10:$K$763)</f>
        <v>0</v>
      </c>
      <c r="D35" s="5">
        <f>SUMPRODUCT(('Costs and Prices'!$B$10:$B$763=$B35)*('Costs and Prices'!$F$10:$F$763=D$5)*'Costs and Prices'!$N$10:$N$763)</f>
        <v>0</v>
      </c>
      <c r="E35" s="5">
        <f>SUMPRODUCT(('Costs and Prices'!$B$10:$B$763=$B35)*('Costs and Prices'!$F$10:$F$763=E$5)*'Costs and Prices'!$N$10:$N$763)</f>
        <v>0</v>
      </c>
      <c r="F35" s="5">
        <f>SUMPRODUCT(('Costs and Prices'!$B$10:$B$763=$B35)*('Costs and Prices'!$F$10:$F$763=F$5)*'Costs and Prices'!$N$10:$N$763)</f>
        <v>0</v>
      </c>
      <c r="G35" s="5">
        <f>SUMPRODUCT(('Costs and Prices'!$B$10:$B$763=$B35)*('Costs and Prices'!$F$10:$F$763=G$5)*'Costs and Prices'!$N$10:$N$763)</f>
        <v>0</v>
      </c>
      <c r="H35" s="5">
        <f>SUMPRODUCT(('Costs and Prices'!$B$10:$B$763=$B35)*('Costs and Prices'!$F$10:$F$763=H$5)*'Costs and Prices'!$N$10:$N$763)</f>
        <v>0</v>
      </c>
      <c r="I35" s="5">
        <f>SUMPRODUCT(('Costs and Prices'!$B$10:$B$763=$B35)*('Costs and Prices'!$F$10:$F$763=I$5)*'Costs and Prices'!$N$10:$N$763)</f>
        <v>0</v>
      </c>
      <c r="J35" s="5">
        <f t="shared" si="4"/>
        <v>0</v>
      </c>
      <c r="K35" s="36">
        <f>'Summary per year'!I35</f>
        <v>0</v>
      </c>
    </row>
    <row r="36" spans="2:11">
      <c r="B36" s="16" t="str">
        <f>IF(ISBLANK('List of subcontractors'!C22),"",('List of subcontractors'!C22))</f>
        <v/>
      </c>
      <c r="C36" s="4">
        <f>SUMPRODUCT(('Costs and Prices'!$B$10:$B$763=B36)*('Costs and Prices'!$G$10:$G$763=C$5)*'Costs and Prices'!$K$10:$K$763)</f>
        <v>0</v>
      </c>
      <c r="D36" s="5">
        <f>SUMPRODUCT(('Costs and Prices'!$B$10:$B$763=$B36)*('Costs and Prices'!$F$10:$F$763=D$5)*'Costs and Prices'!$N$10:$N$763)</f>
        <v>0</v>
      </c>
      <c r="E36" s="5">
        <f>SUMPRODUCT(('Costs and Prices'!$B$10:$B$763=$B36)*('Costs and Prices'!$F$10:$F$763=E$5)*'Costs and Prices'!$N$10:$N$763)</f>
        <v>0</v>
      </c>
      <c r="F36" s="5">
        <f>SUMPRODUCT(('Costs and Prices'!$B$10:$B$763=$B36)*('Costs and Prices'!$F$10:$F$763=F$5)*'Costs and Prices'!$N$10:$N$763)</f>
        <v>0</v>
      </c>
      <c r="G36" s="5">
        <f>SUMPRODUCT(('Costs and Prices'!$B$10:$B$763=$B36)*('Costs and Prices'!$F$10:$F$763=G$5)*'Costs and Prices'!$N$10:$N$763)</f>
        <v>0</v>
      </c>
      <c r="H36" s="5">
        <f>SUMPRODUCT(('Costs and Prices'!$B$10:$B$763=$B36)*('Costs and Prices'!$F$10:$F$763=H$5)*'Costs and Prices'!$N$10:$N$763)</f>
        <v>0</v>
      </c>
      <c r="I36" s="5">
        <f>SUMPRODUCT(('Costs and Prices'!$B$10:$B$763=$B36)*('Costs and Prices'!$F$10:$F$763=I$5)*'Costs and Prices'!$N$10:$N$763)</f>
        <v>0</v>
      </c>
      <c r="J36" s="5">
        <f t="shared" si="4"/>
        <v>0</v>
      </c>
      <c r="K36" s="36">
        <f>'Summary per year'!I36</f>
        <v>0</v>
      </c>
    </row>
    <row r="37" spans="2:11">
      <c r="B37" s="16" t="str">
        <f>IF(ISBLANK('List of subcontractors'!C23),"",('List of subcontractors'!C23))</f>
        <v/>
      </c>
      <c r="C37" s="4">
        <f>SUMPRODUCT(('Costs and Prices'!$B$10:$B$763=B37)*('Costs and Prices'!$G$10:$G$763=C$5)*'Costs and Prices'!$K$10:$K$763)</f>
        <v>0</v>
      </c>
      <c r="D37" s="5">
        <f>SUMPRODUCT(('Costs and Prices'!$B$10:$B$763=$B37)*('Costs and Prices'!$F$10:$F$763=D$5)*'Costs and Prices'!$N$10:$N$763)</f>
        <v>0</v>
      </c>
      <c r="E37" s="5">
        <f>SUMPRODUCT(('Costs and Prices'!$B$10:$B$763=$B37)*('Costs and Prices'!$F$10:$F$763=E$5)*'Costs and Prices'!$N$10:$N$763)</f>
        <v>0</v>
      </c>
      <c r="F37" s="5">
        <f>SUMPRODUCT(('Costs and Prices'!$B$10:$B$763=$B37)*('Costs and Prices'!$F$10:$F$763=F$5)*'Costs and Prices'!$N$10:$N$763)</f>
        <v>0</v>
      </c>
      <c r="G37" s="5">
        <f>SUMPRODUCT(('Costs and Prices'!$B$10:$B$763=$B37)*('Costs and Prices'!$F$10:$F$763=G$5)*'Costs and Prices'!$N$10:$N$763)</f>
        <v>0</v>
      </c>
      <c r="H37" s="5">
        <f>SUMPRODUCT(('Costs and Prices'!$B$10:$B$763=$B37)*('Costs and Prices'!$F$10:$F$763=H$5)*'Costs and Prices'!$N$10:$N$763)</f>
        <v>0</v>
      </c>
      <c r="I37" s="5">
        <f>SUMPRODUCT(('Costs and Prices'!$B$10:$B$763=$B37)*('Costs and Prices'!$F$10:$F$763=I$5)*'Costs and Prices'!$N$10:$N$763)</f>
        <v>0</v>
      </c>
      <c r="J37" s="5">
        <f t="shared" si="4"/>
        <v>0</v>
      </c>
      <c r="K37" s="36">
        <f>'Summary per year'!I37</f>
        <v>0</v>
      </c>
    </row>
    <row r="38" spans="2:11">
      <c r="B38" s="16" t="str">
        <f>IF(ISBLANK('List of subcontractors'!C24),"",('List of subcontractors'!C24))</f>
        <v/>
      </c>
      <c r="C38" s="4">
        <f>SUMPRODUCT(('Costs and Prices'!$B$10:$B$763=B38)*('Costs and Prices'!$G$10:$G$763=C$5)*'Costs and Prices'!$K$10:$K$763)</f>
        <v>0</v>
      </c>
      <c r="D38" s="5">
        <f>SUMPRODUCT(('Costs and Prices'!$B$10:$B$763=$B38)*('Costs and Prices'!$F$10:$F$763=D$5)*'Costs and Prices'!$N$10:$N$763)</f>
        <v>0</v>
      </c>
      <c r="E38" s="5">
        <f>SUMPRODUCT(('Costs and Prices'!$B$10:$B$763=$B38)*('Costs and Prices'!$F$10:$F$763=E$5)*'Costs and Prices'!$N$10:$N$763)</f>
        <v>0</v>
      </c>
      <c r="F38" s="5">
        <f>SUMPRODUCT(('Costs and Prices'!$B$10:$B$763=$B38)*('Costs and Prices'!$F$10:$F$763=F$5)*'Costs and Prices'!$N$10:$N$763)</f>
        <v>0</v>
      </c>
      <c r="G38" s="5">
        <f>SUMPRODUCT(('Costs and Prices'!$B$10:$B$763=$B38)*('Costs and Prices'!$F$10:$F$763=G$5)*'Costs and Prices'!$N$10:$N$763)</f>
        <v>0</v>
      </c>
      <c r="H38" s="5">
        <f>SUMPRODUCT(('Costs and Prices'!$B$10:$B$763=$B38)*('Costs and Prices'!$F$10:$F$763=H$5)*'Costs and Prices'!$N$10:$N$763)</f>
        <v>0</v>
      </c>
      <c r="I38" s="5">
        <f>SUMPRODUCT(('Costs and Prices'!$B$10:$B$763=$B38)*('Costs and Prices'!$F$10:$F$763=I$5)*'Costs and Prices'!$N$10:$N$763)</f>
        <v>0</v>
      </c>
      <c r="J38" s="5">
        <f t="shared" si="4"/>
        <v>0</v>
      </c>
      <c r="K38" s="36">
        <f>'Summary per year'!I38</f>
        <v>0</v>
      </c>
    </row>
    <row r="39" spans="2:11">
      <c r="B39" s="16" t="str">
        <f>IF(ISBLANK('List of subcontractors'!C25),"",('List of subcontractors'!C25))</f>
        <v/>
      </c>
      <c r="C39" s="4">
        <f>SUMPRODUCT(('Costs and Prices'!$B$10:$B$763=B39)*('Costs and Prices'!$G$10:$G$763=C$5)*'Costs and Prices'!$K$10:$K$763)</f>
        <v>0</v>
      </c>
      <c r="D39" s="5">
        <f>SUMPRODUCT(('Costs and Prices'!$B$10:$B$763=$B39)*('Costs and Prices'!$F$10:$F$763=D$5)*'Costs and Prices'!$N$10:$N$763)</f>
        <v>0</v>
      </c>
      <c r="E39" s="5">
        <f>SUMPRODUCT(('Costs and Prices'!$B$10:$B$763=$B39)*('Costs and Prices'!$F$10:$F$763=E$5)*'Costs and Prices'!$N$10:$N$763)</f>
        <v>0</v>
      </c>
      <c r="F39" s="5">
        <f>SUMPRODUCT(('Costs and Prices'!$B$10:$B$763=$B39)*('Costs and Prices'!$F$10:$F$763=F$5)*'Costs and Prices'!$N$10:$N$763)</f>
        <v>0</v>
      </c>
      <c r="G39" s="5">
        <f>SUMPRODUCT(('Costs and Prices'!$B$10:$B$763=$B39)*('Costs and Prices'!$F$10:$F$763=G$5)*'Costs and Prices'!$N$10:$N$763)</f>
        <v>0</v>
      </c>
      <c r="H39" s="5">
        <f>SUMPRODUCT(('Costs and Prices'!$B$10:$B$763=$B39)*('Costs and Prices'!$F$10:$F$763=H$5)*'Costs and Prices'!$N$10:$N$763)</f>
        <v>0</v>
      </c>
      <c r="I39" s="5">
        <f>SUMPRODUCT(('Costs and Prices'!$B$10:$B$763=$B39)*('Costs and Prices'!$F$10:$F$763=I$5)*'Costs and Prices'!$N$10:$N$763)</f>
        <v>0</v>
      </c>
      <c r="J39" s="5">
        <f t="shared" si="4"/>
        <v>0</v>
      </c>
      <c r="K39" s="36">
        <f>'Summary per year'!I39</f>
        <v>0</v>
      </c>
    </row>
    <row r="40" spans="2:11">
      <c r="B40" s="16" t="str">
        <f>IF(ISBLANK('List of subcontractors'!C26),"",('List of subcontractors'!C26))</f>
        <v/>
      </c>
      <c r="C40" s="4">
        <f>SUMPRODUCT(('Costs and Prices'!$B$10:$B$763=B40)*('Costs and Prices'!$G$10:$G$763=C$5)*'Costs and Prices'!$K$10:$K$763)</f>
        <v>0</v>
      </c>
      <c r="D40" s="5">
        <f>SUMPRODUCT(('Costs and Prices'!$B$10:$B$763=$B40)*('Costs and Prices'!$F$10:$F$763=D$5)*'Costs and Prices'!$N$10:$N$763)</f>
        <v>0</v>
      </c>
      <c r="E40" s="5">
        <f>SUMPRODUCT(('Costs and Prices'!$B$10:$B$763=$B40)*('Costs and Prices'!$F$10:$F$763=E$5)*'Costs and Prices'!$N$10:$N$763)</f>
        <v>0</v>
      </c>
      <c r="F40" s="5">
        <f>SUMPRODUCT(('Costs and Prices'!$B$10:$B$763=$B40)*('Costs and Prices'!$F$10:$F$763=F$5)*'Costs and Prices'!$N$10:$N$763)</f>
        <v>0</v>
      </c>
      <c r="G40" s="5">
        <f>SUMPRODUCT(('Costs and Prices'!$B$10:$B$763=$B40)*('Costs and Prices'!$F$10:$F$763=G$5)*'Costs and Prices'!$N$10:$N$763)</f>
        <v>0</v>
      </c>
      <c r="H40" s="5">
        <f>SUMPRODUCT(('Costs and Prices'!$B$10:$B$763=$B40)*('Costs and Prices'!$F$10:$F$763=H$5)*'Costs and Prices'!$N$10:$N$763)</f>
        <v>0</v>
      </c>
      <c r="I40" s="5">
        <f>SUMPRODUCT(('Costs and Prices'!$B$10:$B$763=$B40)*('Costs and Prices'!$F$10:$F$763=I$5)*'Costs and Prices'!$N$10:$N$763)</f>
        <v>0</v>
      </c>
      <c r="J40" s="5">
        <f t="shared" si="4"/>
        <v>0</v>
      </c>
      <c r="K40" s="36">
        <f>'Summary per year'!I40</f>
        <v>0</v>
      </c>
    </row>
    <row r="41" spans="2:11">
      <c r="B41" s="16" t="str">
        <f>IF(ISBLANK('List of subcontractors'!C27),"",('List of subcontractors'!C27))</f>
        <v/>
      </c>
      <c r="C41" s="4">
        <f>SUMPRODUCT(('Costs and Prices'!$B$10:$B$763=B41)*('Costs and Prices'!$G$10:$G$763=C$5)*'Costs and Prices'!$K$10:$K$763)</f>
        <v>0</v>
      </c>
      <c r="D41" s="5">
        <f>SUMPRODUCT(('Costs and Prices'!$B$10:$B$763=$B41)*('Costs and Prices'!$F$10:$F$763=D$5)*'Costs and Prices'!$N$10:$N$763)</f>
        <v>0</v>
      </c>
      <c r="E41" s="5">
        <f>SUMPRODUCT(('Costs and Prices'!$B$10:$B$763=$B41)*('Costs and Prices'!$F$10:$F$763=E$5)*'Costs and Prices'!$N$10:$N$763)</f>
        <v>0</v>
      </c>
      <c r="F41" s="5">
        <f>SUMPRODUCT(('Costs and Prices'!$B$10:$B$763=$B41)*('Costs and Prices'!$F$10:$F$763=F$5)*'Costs and Prices'!$N$10:$N$763)</f>
        <v>0</v>
      </c>
      <c r="G41" s="5">
        <f>SUMPRODUCT(('Costs and Prices'!$B$10:$B$763=$B41)*('Costs and Prices'!$F$10:$F$763=G$5)*'Costs and Prices'!$N$10:$N$763)</f>
        <v>0</v>
      </c>
      <c r="H41" s="5">
        <f>SUMPRODUCT(('Costs and Prices'!$B$10:$B$763=$B41)*('Costs and Prices'!$F$10:$F$763=H$5)*'Costs and Prices'!$N$10:$N$763)</f>
        <v>0</v>
      </c>
      <c r="I41" s="5">
        <f>SUMPRODUCT(('Costs and Prices'!$B$10:$B$763=$B41)*('Costs and Prices'!$F$10:$F$763=I$5)*'Costs and Prices'!$N$10:$N$763)</f>
        <v>0</v>
      </c>
      <c r="J41" s="5">
        <f t="shared" si="4"/>
        <v>0</v>
      </c>
      <c r="K41" s="36">
        <f>'Summary per year'!I41</f>
        <v>0</v>
      </c>
    </row>
    <row r="49" spans="2:4" ht="14.45">
      <c r="B49"/>
      <c r="C49"/>
      <c r="D49"/>
    </row>
    <row r="50" spans="2:4" ht="14.45">
      <c r="B50"/>
      <c r="C50"/>
      <c r="D50"/>
    </row>
    <row r="51" spans="2:4" ht="14.45">
      <c r="B51"/>
      <c r="C51"/>
      <c r="D51"/>
    </row>
    <row r="52" spans="2:4" ht="14.45">
      <c r="B52"/>
      <c r="C52"/>
      <c r="D52"/>
    </row>
    <row r="53" spans="2:4" ht="14.45">
      <c r="B53"/>
      <c r="C53"/>
      <c r="D53"/>
    </row>
    <row r="54" spans="2:4" ht="14.45">
      <c r="B54"/>
      <c r="C54"/>
      <c r="D54"/>
    </row>
    <row r="55" spans="2:4" ht="14.45">
      <c r="B55"/>
      <c r="C55"/>
      <c r="D55"/>
    </row>
    <row r="56" spans="2:4" ht="14.45">
      <c r="B56"/>
      <c r="C56"/>
      <c r="D56"/>
    </row>
    <row r="57" spans="2:4" ht="14.45">
      <c r="B57"/>
      <c r="C57"/>
      <c r="D57"/>
    </row>
    <row r="58" spans="2:4" ht="14.45">
      <c r="B58"/>
      <c r="C58"/>
      <c r="D58"/>
    </row>
    <row r="59" spans="2:4" ht="14.45">
      <c r="B59"/>
      <c r="C59"/>
      <c r="D59"/>
    </row>
    <row r="60" spans="2:4" ht="14.45">
      <c r="B60"/>
      <c r="C60"/>
      <c r="D60"/>
    </row>
    <row r="61" spans="2:4" ht="14.45">
      <c r="B61"/>
      <c r="C61"/>
      <c r="D61"/>
    </row>
  </sheetData>
  <sheetProtection selectLockedCells="1"/>
  <mergeCells count="3">
    <mergeCell ref="C2:D2"/>
    <mergeCell ref="C3:D3"/>
    <mergeCell ref="F2:H2"/>
  </mergeCells>
  <conditionalFormatting sqref="K6">
    <cfRule type="cellIs" dxfId="7" priority="4" operator="notBetween">
      <formula>J6+0.1</formula>
      <formula>J6-0.1</formula>
    </cfRule>
  </conditionalFormatting>
  <conditionalFormatting sqref="K8:K18">
    <cfRule type="cellIs" dxfId="6" priority="3" operator="notBetween">
      <formula>J8+0.1</formula>
      <formula>J8-0.1</formula>
    </cfRule>
  </conditionalFormatting>
  <conditionalFormatting sqref="K21:K41">
    <cfRule type="cellIs" dxfId="5" priority="2" operator="notBetween">
      <formula>J21+0.1</formula>
      <formula>J21-0.1</formula>
    </cfRule>
  </conditionalFormatting>
  <conditionalFormatting sqref="K5">
    <cfRule type="cellIs" dxfId="4" priority="1" operator="notBetween">
      <formula>J6+0.1</formula>
      <formula>J6-0.1</formula>
    </cfRule>
  </conditionalFormatting>
  <pageMargins left="0.23622047244094491" right="0.23622047244094491" top="0.74803149606299213" bottom="0.74803149606299213" header="0.31496062992125984" footer="0.31496062992125984"/>
  <pageSetup paperSize="9" scale="84"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S35"/>
  <sheetViews>
    <sheetView workbookViewId="0">
      <selection activeCell="M22" sqref="M22"/>
    </sheetView>
  </sheetViews>
  <sheetFormatPr defaultColWidth="9.140625" defaultRowHeight="13.15"/>
  <cols>
    <col min="1" max="1" width="2.7109375" style="1" customWidth="1"/>
    <col min="2" max="2" width="28.7109375" style="1" customWidth="1"/>
    <col min="3" max="3" width="12.5703125" style="1" customWidth="1"/>
    <col min="4" max="14" width="11" style="1" customWidth="1"/>
    <col min="15" max="15" width="9.28515625" style="1" customWidth="1"/>
    <col min="16" max="16" width="2.42578125" style="1" customWidth="1"/>
    <col min="17" max="17" width="9.140625" style="1"/>
    <col min="18" max="19" width="20.7109375" style="1" hidden="1" customWidth="1"/>
    <col min="20" max="16384" width="9.140625" style="1"/>
  </cols>
  <sheetData>
    <row r="2" spans="2:19" ht="30" customHeight="1">
      <c r="B2" s="10" t="s">
        <v>27</v>
      </c>
      <c r="C2" s="158" t="str">
        <f>IF(ISBLANK(NOTES!C1),"",(NOTES!C1))</f>
        <v/>
      </c>
      <c r="D2" s="158"/>
      <c r="E2" s="158"/>
    </row>
    <row r="3" spans="2:19" ht="13.9">
      <c r="B3" s="11" t="s">
        <v>29</v>
      </c>
      <c r="C3" s="158" t="str">
        <f>IF(ISBLANK(NOTES!C3),"",(NOTES!C3))</f>
        <v/>
      </c>
      <c r="D3" s="158"/>
      <c r="E3" s="158"/>
      <c r="F3" s="7"/>
      <c r="G3" s="7"/>
      <c r="H3" s="7"/>
      <c r="I3" s="7"/>
      <c r="J3" s="7"/>
    </row>
    <row r="5" spans="2:19">
      <c r="B5" s="38" t="s">
        <v>164</v>
      </c>
      <c r="C5" s="79" t="str">
        <f>IF(('Summary per type of costs'!C6=0),"",'Summary per type of costs'!K5/'Summary per type of costs'!C6)</f>
        <v/>
      </c>
    </row>
    <row r="6" spans="2:19">
      <c r="B6" s="38" t="s">
        <v>165</v>
      </c>
      <c r="C6" s="79" t="str">
        <f>IF(('Summary per type of costs'!C6=0),"",('Summary per type of costs'!D6+'Summary per type of costs'!H6)/'Summary per type of costs'!C6)</f>
        <v/>
      </c>
    </row>
    <row r="7" spans="2:19">
      <c r="B7" s="38" t="s">
        <v>166</v>
      </c>
      <c r="C7" s="37" t="str">
        <f>IF(('Costs and Prices'!L9=0),"",'Costs and Prices'!M9/'Costs and Prices'!L9)</f>
        <v/>
      </c>
    </row>
    <row r="8" spans="2:19">
      <c r="B8" s="38" t="s">
        <v>167</v>
      </c>
      <c r="C8" s="37">
        <f>SUM('Summary per year'!J23:J41)</f>
        <v>0</v>
      </c>
    </row>
    <row r="10" spans="2:19" ht="35.25" customHeight="1">
      <c r="F10" s="167" t="s">
        <v>168</v>
      </c>
      <c r="G10" s="159"/>
      <c r="H10" s="159"/>
      <c r="I10" s="159"/>
      <c r="J10" s="159"/>
    </row>
    <row r="13" spans="2:19" ht="33" customHeight="1">
      <c r="B13" s="147" t="s">
        <v>160</v>
      </c>
      <c r="C13" s="33" t="s">
        <v>67</v>
      </c>
      <c r="D13" s="33" t="s">
        <v>71</v>
      </c>
      <c r="E13" s="33" t="s">
        <v>74</v>
      </c>
      <c r="F13" s="33" t="s">
        <v>152</v>
      </c>
      <c r="G13" s="33" t="s">
        <v>153</v>
      </c>
      <c r="H13" s="33" t="s">
        <v>154</v>
      </c>
      <c r="I13" s="33" t="s">
        <v>155</v>
      </c>
      <c r="J13" s="33" t="s">
        <v>156</v>
      </c>
      <c r="K13" s="33" t="s">
        <v>157</v>
      </c>
      <c r="L13" s="33" t="s">
        <v>158</v>
      </c>
      <c r="M13" s="33" t="s">
        <v>159</v>
      </c>
      <c r="N13" s="33" t="s">
        <v>151</v>
      </c>
      <c r="O13" s="22" t="s">
        <v>147</v>
      </c>
      <c r="R13" s="33" t="s">
        <v>169</v>
      </c>
      <c r="S13" s="33" t="s">
        <v>166</v>
      </c>
    </row>
    <row r="14" spans="2:19">
      <c r="B14" s="76" t="s">
        <v>151</v>
      </c>
      <c r="C14" s="34">
        <f>SUM(C15:C34)</f>
        <v>0</v>
      </c>
      <c r="D14" s="34">
        <f t="shared" ref="D14:M14" si="0">SUM(D15:D34)</f>
        <v>0</v>
      </c>
      <c r="E14" s="34">
        <f t="shared" si="0"/>
        <v>0</v>
      </c>
      <c r="F14" s="34">
        <f t="shared" si="0"/>
        <v>0</v>
      </c>
      <c r="G14" s="34">
        <f t="shared" si="0"/>
        <v>0</v>
      </c>
      <c r="H14" s="34">
        <f t="shared" si="0"/>
        <v>0</v>
      </c>
      <c r="I14" s="34">
        <f t="shared" si="0"/>
        <v>0</v>
      </c>
      <c r="J14" s="34">
        <f t="shared" si="0"/>
        <v>0</v>
      </c>
      <c r="K14" s="34">
        <f t="shared" si="0"/>
        <v>0</v>
      </c>
      <c r="L14" s="34">
        <f t="shared" si="0"/>
        <v>0</v>
      </c>
      <c r="M14" s="34">
        <f t="shared" si="0"/>
        <v>0</v>
      </c>
      <c r="N14" s="34">
        <f>SUM(C14:M14)</f>
        <v>0</v>
      </c>
      <c r="O14" s="36">
        <f>'Summary per type of costs'!C21</f>
        <v>0</v>
      </c>
      <c r="R14" s="34" t="str">
        <f>IF('Summary per type of costs'!C6=0,"",SUMPRODUCT('Summary per type of costs'!C22:C41,R15:R34)/'Summary per type of costs'!C6)</f>
        <v/>
      </c>
      <c r="S14" s="34"/>
    </row>
    <row r="15" spans="2:19">
      <c r="B15" s="77" t="str">
        <f>IF(ISBLANK('List of subcontractors'!C8),"",('List of subcontractors'!C8))</f>
        <v/>
      </c>
      <c r="C15" s="35">
        <f>SUMPRODUCT(('Costs and Prices'!$B$10:$B$763=$B15)*('Costs and Prices'!$C$10:$C$763=C$13)*('Costs and Prices'!$G$10:$G$763=$O$35)*'Costs and Prices'!$K$10:$K$763)</f>
        <v>0</v>
      </c>
      <c r="D15" s="35">
        <f>SUMPRODUCT(('Costs and Prices'!$B$10:$B$763=$B15)*('Costs and Prices'!$C$10:$C$763=D$13)*('Costs and Prices'!$G$10:$G$763=$O$35)*'Costs and Prices'!$K$10:$K$763)</f>
        <v>0</v>
      </c>
      <c r="E15" s="35">
        <f>SUMPRODUCT(('Costs and Prices'!$B$10:$B$763=$B15)*('Costs and Prices'!$C$10:$C$763=E$13)*('Costs and Prices'!$G$10:$G$763=$O$35)*'Costs and Prices'!$K$10:$K$763)</f>
        <v>0</v>
      </c>
      <c r="F15" s="35">
        <f>SUMPRODUCT(('Costs and Prices'!$B$10:$B$763=$B15)*('Costs and Prices'!$C$10:$C$763=F$13)*('Costs and Prices'!$G$10:$G$763=$O$35)*'Costs and Prices'!$K$10:$K$763)</f>
        <v>0</v>
      </c>
      <c r="G15" s="35">
        <f>SUMPRODUCT(('Costs and Prices'!$B$10:$B$763=$B15)*('Costs and Prices'!$C$10:$C$763=G$13)*('Costs and Prices'!$G$10:$G$763=$O$35)*'Costs and Prices'!$K$10:$K$763)</f>
        <v>0</v>
      </c>
      <c r="H15" s="35">
        <f>SUMPRODUCT(('Costs and Prices'!$B$10:$B$763=$B15)*('Costs and Prices'!$C$10:$C$763=H$13)*('Costs and Prices'!$G$10:$G$763=$O$35)*'Costs and Prices'!$K$10:$K$763)</f>
        <v>0</v>
      </c>
      <c r="I15" s="35">
        <f>SUMPRODUCT(('Costs and Prices'!$B$10:$B$763=$B15)*('Costs and Prices'!$C$10:$C$763=I$13)*('Costs and Prices'!$G$10:$G$763=$O$35)*'Costs and Prices'!$K$10:$K$763)</f>
        <v>0</v>
      </c>
      <c r="J15" s="35">
        <f>SUMPRODUCT(('Costs and Prices'!$B$10:$B$763=$B15)*('Costs and Prices'!$C$10:$C$763=J$13)*('Costs and Prices'!$G$10:$G$763=$O$35)*'Costs and Prices'!$K$10:$K$763)</f>
        <v>0</v>
      </c>
      <c r="K15" s="35">
        <f>SUMPRODUCT(('Costs and Prices'!$B$10:$B$763=$B15)*('Costs and Prices'!$C$10:$C$763=K$13)*('Costs and Prices'!$G$10:$G$763=$O$35)*'Costs and Prices'!$K$10:$K$763)</f>
        <v>0</v>
      </c>
      <c r="L15" s="35">
        <f>SUMPRODUCT(('Costs and Prices'!$B$10:$B$763=$B15)*('Costs and Prices'!$C$10:$C$763=L$13)*('Costs and Prices'!$G$10:$G$763=$O$35)*'Costs and Prices'!$K$10:$K$763)</f>
        <v>0</v>
      </c>
      <c r="M15" s="35">
        <f>SUMPRODUCT(('Costs and Prices'!$B$10:$B$763=$B15)*('Costs and Prices'!$C$10:$C$763=M$13)*('Costs and Prices'!$G$10:$G$763=$O$35)*'Costs and Prices'!$K$10:$K$763)</f>
        <v>0</v>
      </c>
      <c r="N15" s="35">
        <f>SUM(C15:M15)</f>
        <v>0</v>
      </c>
      <c r="O15" s="36">
        <f>'Summary per type of costs'!C22</f>
        <v>0</v>
      </c>
      <c r="R15" s="35" t="str">
        <f>IF('Summary per type of costs'!C22=0,"",('Summary per type of costs'!D22+'Summary per type of costs'!H22)/'Summary per type of costs'!C22)</f>
        <v/>
      </c>
      <c r="S15" s="146" t="str">
        <f>IF(ISBLANK(B15),"",IF(SUMIF('Costs and Prices'!$B$10:$B$762,B15,'Costs and Prices'!$L$10:$L$762)=0,"",SUMIF('Costs and Prices'!$B$10:$B$762,B15,'Costs and Prices'!$M$10:$M$762)/SUMIF('Costs and Prices'!$B$10:$B$762,B15,'Costs and Prices'!$L$10:$L$762)))</f>
        <v/>
      </c>
    </row>
    <row r="16" spans="2:19">
      <c r="B16" s="77" t="str">
        <f>IF(ISBLANK('List of subcontractors'!C9),"",('List of subcontractors'!C9))</f>
        <v/>
      </c>
      <c r="C16" s="35">
        <f>SUMPRODUCT(('Costs and Prices'!$B$10:$B$763=$B16)*('Costs and Prices'!$C$10:$C$763=C$13)*('Costs and Prices'!$G$10:$G$763=$O$35)*'Costs and Prices'!$K$10:$K$763)</f>
        <v>0</v>
      </c>
      <c r="D16" s="35">
        <f>SUMPRODUCT(('Costs and Prices'!$B$10:$B$763=$B16)*('Costs and Prices'!$C$10:$C$763=D$13)*('Costs and Prices'!$G$10:$G$763=$O$35)*'Costs and Prices'!$K$10:$K$763)</f>
        <v>0</v>
      </c>
      <c r="E16" s="35">
        <f>SUMPRODUCT(('Costs and Prices'!$B$10:$B$763=$B16)*('Costs and Prices'!$C$10:$C$763=E$13)*('Costs and Prices'!$G$10:$G$763=$O$35)*'Costs and Prices'!$K$10:$K$763)</f>
        <v>0</v>
      </c>
      <c r="F16" s="35">
        <f>SUMPRODUCT(('Costs and Prices'!$B$10:$B$763=$B16)*('Costs and Prices'!$C$10:$C$763=F$13)*('Costs and Prices'!$G$10:$G$763=$O$35)*'Costs and Prices'!$K$10:$K$763)</f>
        <v>0</v>
      </c>
      <c r="G16" s="35">
        <f>SUMPRODUCT(('Costs and Prices'!$B$10:$B$763=$B16)*('Costs and Prices'!$C$10:$C$763=G$13)*('Costs and Prices'!$G$10:$G$763=$O$35)*'Costs and Prices'!$K$10:$K$763)</f>
        <v>0</v>
      </c>
      <c r="H16" s="35">
        <f>SUMPRODUCT(('Costs and Prices'!$B$10:$B$763=$B16)*('Costs and Prices'!$C$10:$C$763=H$13)*('Costs and Prices'!$G$10:$G$763=$O$35)*'Costs and Prices'!$K$10:$K$763)</f>
        <v>0</v>
      </c>
      <c r="I16" s="35">
        <f>SUMPRODUCT(('Costs and Prices'!$B$10:$B$763=$B16)*('Costs and Prices'!$C$10:$C$763=I$13)*('Costs and Prices'!$G$10:$G$763=$O$35)*'Costs and Prices'!$K$10:$K$763)</f>
        <v>0</v>
      </c>
      <c r="J16" s="35">
        <f>SUMPRODUCT(('Costs and Prices'!$B$10:$B$763=$B16)*('Costs and Prices'!$C$10:$C$763=J$13)*('Costs and Prices'!$G$10:$G$763=$O$35)*'Costs and Prices'!$K$10:$K$763)</f>
        <v>0</v>
      </c>
      <c r="K16" s="35">
        <f>SUMPRODUCT(('Costs and Prices'!$B$10:$B$763=$B16)*('Costs and Prices'!$C$10:$C$763=K$13)*('Costs and Prices'!$G$10:$G$763=$O$35)*'Costs and Prices'!$K$10:$K$763)</f>
        <v>0</v>
      </c>
      <c r="L16" s="35">
        <f>SUMPRODUCT(('Costs and Prices'!$B$10:$B$763=$B16)*('Costs and Prices'!$C$10:$C$763=L$13)*('Costs and Prices'!$G$10:$G$763=$O$35)*'Costs and Prices'!$K$10:$K$763)</f>
        <v>0</v>
      </c>
      <c r="M16" s="35">
        <f>SUMPRODUCT(('Costs and Prices'!$B$10:$B$763=$B16)*('Costs and Prices'!$C$10:$C$763=M$13)*('Costs and Prices'!$G$10:$G$763=$O$35)*'Costs and Prices'!$K$10:$K$763)</f>
        <v>0</v>
      </c>
      <c r="N16" s="35">
        <f t="shared" ref="N16:N34" si="1">SUM(C16:M16)</f>
        <v>0</v>
      </c>
      <c r="O16" s="36">
        <f>'Summary per type of costs'!C23</f>
        <v>0</v>
      </c>
      <c r="R16" s="35" t="str">
        <f>IF('Summary per type of costs'!C23=0,"",('Summary per type of costs'!D23+'Summary per type of costs'!H23)/'Summary per type of costs'!C23)</f>
        <v/>
      </c>
      <c r="S16" s="146" t="str">
        <f>IF(ISBLANK(B16),"",IF(SUMIF('Costs and Prices'!$B$10:$B$762,B16,'Costs and Prices'!$L$10:$L$762)=0,"",SUMIF('Costs and Prices'!$B$10:$B$762,B16,'Costs and Prices'!$M$10:$M$762)/SUMIF('Costs and Prices'!$B$10:$B$762,B16,'Costs and Prices'!$L$10:$L$762)))</f>
        <v/>
      </c>
    </row>
    <row r="17" spans="2:19">
      <c r="B17" s="77" t="str">
        <f>IF(ISBLANK('List of subcontractors'!C10),"",('List of subcontractors'!C10))</f>
        <v/>
      </c>
      <c r="C17" s="35">
        <f>SUMPRODUCT(('Costs and Prices'!$B$10:$B$763=$B17)*('Costs and Prices'!$C$10:$C$763=C$13)*('Costs and Prices'!$G$10:$G$763=$O$35)*'Costs and Prices'!$K$10:$K$763)</f>
        <v>0</v>
      </c>
      <c r="D17" s="35">
        <f>SUMPRODUCT(('Costs and Prices'!$B$10:$B$763=$B17)*('Costs and Prices'!$C$10:$C$763=D$13)*('Costs and Prices'!$G$10:$G$763=$O$35)*'Costs and Prices'!$K$10:$K$763)</f>
        <v>0</v>
      </c>
      <c r="E17" s="35">
        <f>SUMPRODUCT(('Costs and Prices'!$B$10:$B$763=$B17)*('Costs and Prices'!$C$10:$C$763=E$13)*('Costs and Prices'!$G$10:$G$763=$O$35)*'Costs and Prices'!$K$10:$K$763)</f>
        <v>0</v>
      </c>
      <c r="F17" s="35">
        <f>SUMPRODUCT(('Costs and Prices'!$B$10:$B$763=$B17)*('Costs and Prices'!$C$10:$C$763=F$13)*('Costs and Prices'!$G$10:$G$763=$O$35)*'Costs and Prices'!$K$10:$K$763)</f>
        <v>0</v>
      </c>
      <c r="G17" s="35">
        <f>SUMPRODUCT(('Costs and Prices'!$B$10:$B$763=$B17)*('Costs and Prices'!$C$10:$C$763=G$13)*('Costs and Prices'!$G$10:$G$763=$O$35)*'Costs and Prices'!$K$10:$K$763)</f>
        <v>0</v>
      </c>
      <c r="H17" s="35">
        <f>SUMPRODUCT(('Costs and Prices'!$B$10:$B$763=$B17)*('Costs and Prices'!$C$10:$C$763=H$13)*('Costs and Prices'!$G$10:$G$763=$O$35)*'Costs and Prices'!$K$10:$K$763)</f>
        <v>0</v>
      </c>
      <c r="I17" s="35">
        <f>SUMPRODUCT(('Costs and Prices'!$B$10:$B$763=$B17)*('Costs and Prices'!$C$10:$C$763=I$13)*('Costs and Prices'!$G$10:$G$763=$O$35)*'Costs and Prices'!$K$10:$K$763)</f>
        <v>0</v>
      </c>
      <c r="J17" s="35">
        <f>SUMPRODUCT(('Costs and Prices'!$B$10:$B$763=$B17)*('Costs and Prices'!$C$10:$C$763=J$13)*('Costs and Prices'!$G$10:$G$763=$O$35)*'Costs and Prices'!$K$10:$K$763)</f>
        <v>0</v>
      </c>
      <c r="K17" s="35">
        <f>SUMPRODUCT(('Costs and Prices'!$B$10:$B$763=$B17)*('Costs and Prices'!$C$10:$C$763=K$13)*('Costs and Prices'!$G$10:$G$763=$O$35)*'Costs and Prices'!$K$10:$K$763)</f>
        <v>0</v>
      </c>
      <c r="L17" s="35">
        <f>SUMPRODUCT(('Costs and Prices'!$B$10:$B$763=$B17)*('Costs and Prices'!$C$10:$C$763=L$13)*('Costs and Prices'!$G$10:$G$763=$O$35)*'Costs and Prices'!$K$10:$K$763)</f>
        <v>0</v>
      </c>
      <c r="M17" s="35">
        <f>SUMPRODUCT(('Costs and Prices'!$B$10:$B$763=$B17)*('Costs and Prices'!$C$10:$C$763=M$13)*('Costs and Prices'!$G$10:$G$763=$O$35)*'Costs and Prices'!$K$10:$K$763)</f>
        <v>0</v>
      </c>
      <c r="N17" s="35">
        <f>SUM(C17:M17)</f>
        <v>0</v>
      </c>
      <c r="O17" s="36">
        <f>'Summary per type of costs'!C24</f>
        <v>0</v>
      </c>
      <c r="R17" s="35" t="str">
        <f>IF('Summary per type of costs'!C24=0,"",('Summary per type of costs'!D24+'Summary per type of costs'!H24)/'Summary per type of costs'!C24)</f>
        <v/>
      </c>
      <c r="S17" s="146" t="str">
        <f>IF(ISBLANK(B17),"",IF(SUMIF('Costs and Prices'!$B$10:$B$762,B17,'Costs and Prices'!$L$10:$L$762)=0,"",SUMIF('Costs and Prices'!$B$10:$B$762,B17,'Costs and Prices'!$M$10:$M$762)/SUMIF('Costs and Prices'!$B$10:$B$762,B17,'Costs and Prices'!$L$10:$L$762)))</f>
        <v/>
      </c>
    </row>
    <row r="18" spans="2:19">
      <c r="B18" s="77" t="str">
        <f>IF(ISBLANK('List of subcontractors'!C11),"",('List of subcontractors'!C11))</f>
        <v/>
      </c>
      <c r="C18" s="35">
        <f>SUMPRODUCT(('Costs and Prices'!$B$10:$B$763=$B18)*('Costs and Prices'!$C$10:$C$763=C$13)*('Costs and Prices'!$G$10:$G$763=$O$35)*'Costs and Prices'!$K$10:$K$763)</f>
        <v>0</v>
      </c>
      <c r="D18" s="35">
        <f>SUMPRODUCT(('Costs and Prices'!$B$10:$B$763=$B18)*('Costs and Prices'!$C$10:$C$763=D$13)*('Costs and Prices'!$G$10:$G$763=$O$35)*'Costs and Prices'!$K$10:$K$763)</f>
        <v>0</v>
      </c>
      <c r="E18" s="35">
        <f>SUMPRODUCT(('Costs and Prices'!$B$10:$B$763=$B18)*('Costs and Prices'!$C$10:$C$763=E$13)*('Costs and Prices'!$G$10:$G$763=$O$35)*'Costs and Prices'!$K$10:$K$763)</f>
        <v>0</v>
      </c>
      <c r="F18" s="35">
        <f>SUMPRODUCT(('Costs and Prices'!$B$10:$B$763=$B18)*('Costs and Prices'!$C$10:$C$763=F$13)*('Costs and Prices'!$G$10:$G$763=$O$35)*'Costs and Prices'!$K$10:$K$763)</f>
        <v>0</v>
      </c>
      <c r="G18" s="35">
        <f>SUMPRODUCT(('Costs and Prices'!$B$10:$B$763=$B18)*('Costs and Prices'!$C$10:$C$763=G$13)*('Costs and Prices'!$G$10:$G$763=$O$35)*'Costs and Prices'!$K$10:$K$763)</f>
        <v>0</v>
      </c>
      <c r="H18" s="35">
        <f>SUMPRODUCT(('Costs and Prices'!$B$10:$B$763=$B18)*('Costs and Prices'!$C$10:$C$763=H$13)*('Costs and Prices'!$G$10:$G$763=$O$35)*'Costs and Prices'!$K$10:$K$763)</f>
        <v>0</v>
      </c>
      <c r="I18" s="35">
        <f>SUMPRODUCT(('Costs and Prices'!$B$10:$B$763=$B18)*('Costs and Prices'!$C$10:$C$763=I$13)*('Costs and Prices'!$G$10:$G$763=$O$35)*'Costs and Prices'!$K$10:$K$763)</f>
        <v>0</v>
      </c>
      <c r="J18" s="35">
        <f>SUMPRODUCT(('Costs and Prices'!$B$10:$B$763=$B18)*('Costs and Prices'!$C$10:$C$763=J$13)*('Costs and Prices'!$G$10:$G$763=$O$35)*'Costs and Prices'!$K$10:$K$763)</f>
        <v>0</v>
      </c>
      <c r="K18" s="35">
        <f>SUMPRODUCT(('Costs and Prices'!$B$10:$B$763=$B18)*('Costs and Prices'!$C$10:$C$763=K$13)*('Costs and Prices'!$G$10:$G$763=$O$35)*'Costs and Prices'!$K$10:$K$763)</f>
        <v>0</v>
      </c>
      <c r="L18" s="35">
        <f>SUMPRODUCT(('Costs and Prices'!$B$10:$B$763=$B18)*('Costs and Prices'!$C$10:$C$763=L$13)*('Costs and Prices'!$G$10:$G$763=$O$35)*'Costs and Prices'!$K$10:$K$763)</f>
        <v>0</v>
      </c>
      <c r="M18" s="35">
        <f>SUMPRODUCT(('Costs and Prices'!$B$10:$B$763=$B18)*('Costs and Prices'!$C$10:$C$763=M$13)*('Costs and Prices'!$G$10:$G$763=$O$35)*'Costs and Prices'!$K$10:$K$763)</f>
        <v>0</v>
      </c>
      <c r="N18" s="35">
        <f t="shared" si="1"/>
        <v>0</v>
      </c>
      <c r="O18" s="36">
        <f>'Summary per type of costs'!C25</f>
        <v>0</v>
      </c>
      <c r="R18" s="35" t="str">
        <f>IF('Summary per type of costs'!C25=0,"",('Summary per type of costs'!D25+'Summary per type of costs'!H25)/'Summary per type of costs'!C25)</f>
        <v/>
      </c>
      <c r="S18" s="146" t="str">
        <f>IF(ISBLANK(B18),"",IF(SUMIF('Costs and Prices'!$B$10:$B$762,B18,'Costs and Prices'!$L$10:$L$762)=0,"",SUMIF('Costs and Prices'!$B$10:$B$762,B18,'Costs and Prices'!$M$10:$M$762)/SUMIF('Costs and Prices'!$B$10:$B$762,B18,'Costs and Prices'!$L$10:$L$762)))</f>
        <v/>
      </c>
    </row>
    <row r="19" spans="2:19">
      <c r="B19" s="77" t="str">
        <f>IF(ISBLANK('List of subcontractors'!C12),"",('List of subcontractors'!C12))</f>
        <v/>
      </c>
      <c r="C19" s="35">
        <f>SUMPRODUCT(('Costs and Prices'!$B$10:$B$763=$B19)*('Costs and Prices'!$C$10:$C$763=C$13)*('Costs and Prices'!$G$10:$G$763=$O$35)*'Costs and Prices'!$K$10:$K$763)</f>
        <v>0</v>
      </c>
      <c r="D19" s="35">
        <f>SUMPRODUCT(('Costs and Prices'!$B$10:$B$763=$B19)*('Costs and Prices'!$C$10:$C$763=D$13)*('Costs and Prices'!$G$10:$G$763=$O$35)*'Costs and Prices'!$K$10:$K$763)</f>
        <v>0</v>
      </c>
      <c r="E19" s="35">
        <f>SUMPRODUCT(('Costs and Prices'!$B$10:$B$763=$B19)*('Costs and Prices'!$C$10:$C$763=E$13)*('Costs and Prices'!$G$10:$G$763=$O$35)*'Costs and Prices'!$K$10:$K$763)</f>
        <v>0</v>
      </c>
      <c r="F19" s="35">
        <f>SUMPRODUCT(('Costs and Prices'!$B$10:$B$763=$B19)*('Costs and Prices'!$C$10:$C$763=F$13)*('Costs and Prices'!$G$10:$G$763=$O$35)*'Costs and Prices'!$K$10:$K$763)</f>
        <v>0</v>
      </c>
      <c r="G19" s="35">
        <f>SUMPRODUCT(('Costs and Prices'!$B$10:$B$763=$B19)*('Costs and Prices'!$C$10:$C$763=G$13)*('Costs and Prices'!$G$10:$G$763=$O$35)*'Costs and Prices'!$K$10:$K$763)</f>
        <v>0</v>
      </c>
      <c r="H19" s="35">
        <f>SUMPRODUCT(('Costs and Prices'!$B$10:$B$763=$B19)*('Costs and Prices'!$C$10:$C$763=H$13)*('Costs and Prices'!$G$10:$G$763=$O$35)*'Costs and Prices'!$K$10:$K$763)</f>
        <v>0</v>
      </c>
      <c r="I19" s="35">
        <f>SUMPRODUCT(('Costs and Prices'!$B$10:$B$763=$B19)*('Costs and Prices'!$C$10:$C$763=I$13)*('Costs and Prices'!$G$10:$G$763=$O$35)*'Costs and Prices'!$K$10:$K$763)</f>
        <v>0</v>
      </c>
      <c r="J19" s="35">
        <f>SUMPRODUCT(('Costs and Prices'!$B$10:$B$763=$B19)*('Costs and Prices'!$C$10:$C$763=J$13)*('Costs and Prices'!$G$10:$G$763=$O$35)*'Costs and Prices'!$K$10:$K$763)</f>
        <v>0</v>
      </c>
      <c r="K19" s="35">
        <f>SUMPRODUCT(('Costs and Prices'!$B$10:$B$763=$B19)*('Costs and Prices'!$C$10:$C$763=K$13)*('Costs and Prices'!$G$10:$G$763=$O$35)*'Costs and Prices'!$K$10:$K$763)</f>
        <v>0</v>
      </c>
      <c r="L19" s="35">
        <f>SUMPRODUCT(('Costs and Prices'!$B$10:$B$763=$B19)*('Costs and Prices'!$C$10:$C$763=L$13)*('Costs and Prices'!$G$10:$G$763=$O$35)*'Costs and Prices'!$K$10:$K$763)</f>
        <v>0</v>
      </c>
      <c r="M19" s="35">
        <f>SUMPRODUCT(('Costs and Prices'!$B$10:$B$763=$B19)*('Costs and Prices'!$C$10:$C$763=M$13)*('Costs and Prices'!$G$10:$G$763=$O$35)*'Costs and Prices'!$K$10:$K$763)</f>
        <v>0</v>
      </c>
      <c r="N19" s="35">
        <f t="shared" si="1"/>
        <v>0</v>
      </c>
      <c r="O19" s="36">
        <f>'Summary per type of costs'!C26</f>
        <v>0</v>
      </c>
      <c r="R19" s="35" t="str">
        <f>IF('Summary per type of costs'!C26=0,"",('Summary per type of costs'!D26+'Summary per type of costs'!H26)/'Summary per type of costs'!C26)</f>
        <v/>
      </c>
      <c r="S19" s="146" t="str">
        <f>IF(ISBLANK(B19),"",IF(SUMIF('Costs and Prices'!$B$10:$B$762,B19,'Costs and Prices'!$L$10:$L$762)=0,"",SUMIF('Costs and Prices'!$B$10:$B$762,B19,'Costs and Prices'!$M$10:$M$762)/SUMIF('Costs and Prices'!$B$10:$B$762,B19,'Costs and Prices'!$L$10:$L$762)))</f>
        <v/>
      </c>
    </row>
    <row r="20" spans="2:19">
      <c r="B20" s="77" t="str">
        <f>IF(ISBLANK('List of subcontractors'!C13),"",('List of subcontractors'!C13))</f>
        <v/>
      </c>
      <c r="C20" s="35">
        <f>SUMPRODUCT(('Costs and Prices'!$B$10:$B$763=$B20)*('Costs and Prices'!$C$10:$C$763=C$13)*('Costs and Prices'!$G$10:$G$763=$O$35)*'Costs and Prices'!$K$10:$K$763)</f>
        <v>0</v>
      </c>
      <c r="D20" s="35">
        <f>SUMPRODUCT(('Costs and Prices'!$B$10:$B$763=$B20)*('Costs and Prices'!$C$10:$C$763=D$13)*('Costs and Prices'!$G$10:$G$763=$O$35)*'Costs and Prices'!$K$10:$K$763)</f>
        <v>0</v>
      </c>
      <c r="E20" s="35">
        <f>SUMPRODUCT(('Costs and Prices'!$B$10:$B$763=$B20)*('Costs and Prices'!$C$10:$C$763=E$13)*('Costs and Prices'!$G$10:$G$763=$O$35)*'Costs and Prices'!$K$10:$K$763)</f>
        <v>0</v>
      </c>
      <c r="F20" s="35">
        <f>SUMPRODUCT(('Costs and Prices'!$B$10:$B$763=$B20)*('Costs and Prices'!$C$10:$C$763=F$13)*('Costs and Prices'!$G$10:$G$763=$O$35)*'Costs and Prices'!$K$10:$K$763)</f>
        <v>0</v>
      </c>
      <c r="G20" s="35">
        <f>SUMPRODUCT(('Costs and Prices'!$B$10:$B$763=$B20)*('Costs and Prices'!$C$10:$C$763=G$13)*('Costs and Prices'!$G$10:$G$763=$O$35)*'Costs and Prices'!$K$10:$K$763)</f>
        <v>0</v>
      </c>
      <c r="H20" s="35">
        <f>SUMPRODUCT(('Costs and Prices'!$B$10:$B$763=$B20)*('Costs and Prices'!$C$10:$C$763=H$13)*('Costs and Prices'!$G$10:$G$763=$O$35)*'Costs and Prices'!$K$10:$K$763)</f>
        <v>0</v>
      </c>
      <c r="I20" s="35">
        <f>SUMPRODUCT(('Costs and Prices'!$B$10:$B$763=$B20)*('Costs and Prices'!$C$10:$C$763=I$13)*('Costs and Prices'!$G$10:$G$763=$O$35)*'Costs and Prices'!$K$10:$K$763)</f>
        <v>0</v>
      </c>
      <c r="J20" s="35">
        <f>SUMPRODUCT(('Costs and Prices'!$B$10:$B$763=$B20)*('Costs and Prices'!$C$10:$C$763=J$13)*('Costs and Prices'!$G$10:$G$763=$O$35)*'Costs and Prices'!$K$10:$K$763)</f>
        <v>0</v>
      </c>
      <c r="K20" s="35">
        <f>SUMPRODUCT(('Costs and Prices'!$B$10:$B$763=$B20)*('Costs and Prices'!$C$10:$C$763=K$13)*('Costs and Prices'!$G$10:$G$763=$O$35)*'Costs and Prices'!$K$10:$K$763)</f>
        <v>0</v>
      </c>
      <c r="L20" s="35">
        <f>SUMPRODUCT(('Costs and Prices'!$B$10:$B$763=$B20)*('Costs and Prices'!$C$10:$C$763=L$13)*('Costs and Prices'!$G$10:$G$763=$O$35)*'Costs and Prices'!$K$10:$K$763)</f>
        <v>0</v>
      </c>
      <c r="M20" s="35">
        <f>SUMPRODUCT(('Costs and Prices'!$B$10:$B$763=$B20)*('Costs and Prices'!$C$10:$C$763=M$13)*('Costs and Prices'!$G$10:$G$763=$O$35)*'Costs and Prices'!$K$10:$K$763)</f>
        <v>0</v>
      </c>
      <c r="N20" s="35">
        <f t="shared" si="1"/>
        <v>0</v>
      </c>
      <c r="O20" s="36">
        <f>'Summary per type of costs'!C27</f>
        <v>0</v>
      </c>
      <c r="R20" s="35" t="str">
        <f>IF('Summary per type of costs'!C27=0,"",('Summary per type of costs'!D27+'Summary per type of costs'!H27)/'Summary per type of costs'!C27)</f>
        <v/>
      </c>
      <c r="S20" s="146" t="str">
        <f>IF(ISBLANK(B20),"",IF(SUMIF('Costs and Prices'!$B$10:$B$762,B20,'Costs and Prices'!$L$10:$L$762)=0,"",SUMIF('Costs and Prices'!$B$10:$B$762,B20,'Costs and Prices'!$M$10:$M$762)/SUMIF('Costs and Prices'!$B$10:$B$762,B20,'Costs and Prices'!$L$10:$L$762)))</f>
        <v/>
      </c>
    </row>
    <row r="21" spans="2:19">
      <c r="B21" s="77" t="str">
        <f>IF(ISBLANK('List of subcontractors'!C14),"",('List of subcontractors'!C14))</f>
        <v/>
      </c>
      <c r="C21" s="35">
        <f>SUMPRODUCT(('Costs and Prices'!$B$10:$B$763=$B21)*('Costs and Prices'!$C$10:$C$763=C$13)*('Costs and Prices'!$G$10:$G$763=$O$35)*'Costs and Prices'!$K$10:$K$763)</f>
        <v>0</v>
      </c>
      <c r="D21" s="35">
        <f>SUMPRODUCT(('Costs and Prices'!$B$10:$B$763=$B21)*('Costs and Prices'!$C$10:$C$763=D$13)*('Costs and Prices'!$G$10:$G$763=$O$35)*'Costs and Prices'!$K$10:$K$763)</f>
        <v>0</v>
      </c>
      <c r="E21" s="35">
        <f>SUMPRODUCT(('Costs and Prices'!$B$10:$B$763=$B21)*('Costs and Prices'!$C$10:$C$763=E$13)*('Costs and Prices'!$G$10:$G$763=$O$35)*'Costs and Prices'!$K$10:$K$763)</f>
        <v>0</v>
      </c>
      <c r="F21" s="35">
        <f>SUMPRODUCT(('Costs and Prices'!$B$10:$B$763=$B21)*('Costs and Prices'!$C$10:$C$763=F$13)*('Costs and Prices'!$G$10:$G$763=$O$35)*'Costs and Prices'!$K$10:$K$763)</f>
        <v>0</v>
      </c>
      <c r="G21" s="35">
        <f>SUMPRODUCT(('Costs and Prices'!$B$10:$B$763=$B21)*('Costs and Prices'!$C$10:$C$763=G$13)*('Costs and Prices'!$G$10:$G$763=$O$35)*'Costs and Prices'!$K$10:$K$763)</f>
        <v>0</v>
      </c>
      <c r="H21" s="35">
        <f>SUMPRODUCT(('Costs and Prices'!$B$10:$B$763=$B21)*('Costs and Prices'!$C$10:$C$763=H$13)*('Costs and Prices'!$G$10:$G$763=$O$35)*'Costs and Prices'!$K$10:$K$763)</f>
        <v>0</v>
      </c>
      <c r="I21" s="35">
        <f>SUMPRODUCT(('Costs and Prices'!$B$10:$B$763=$B21)*('Costs and Prices'!$C$10:$C$763=I$13)*('Costs and Prices'!$G$10:$G$763=$O$35)*'Costs and Prices'!$K$10:$K$763)</f>
        <v>0</v>
      </c>
      <c r="J21" s="35">
        <f>SUMPRODUCT(('Costs and Prices'!$B$10:$B$763=$B21)*('Costs and Prices'!$C$10:$C$763=J$13)*('Costs and Prices'!$G$10:$G$763=$O$35)*'Costs and Prices'!$K$10:$K$763)</f>
        <v>0</v>
      </c>
      <c r="K21" s="35">
        <f>SUMPRODUCT(('Costs and Prices'!$B$10:$B$763=$B21)*('Costs and Prices'!$C$10:$C$763=K$13)*('Costs and Prices'!$G$10:$G$763=$O$35)*'Costs and Prices'!$K$10:$K$763)</f>
        <v>0</v>
      </c>
      <c r="L21" s="35">
        <f>SUMPRODUCT(('Costs and Prices'!$B$10:$B$763=$B21)*('Costs and Prices'!$C$10:$C$763=L$13)*('Costs and Prices'!$G$10:$G$763=$O$35)*'Costs and Prices'!$K$10:$K$763)</f>
        <v>0</v>
      </c>
      <c r="M21" s="35">
        <f>SUMPRODUCT(('Costs and Prices'!$B$10:$B$763=$B21)*('Costs and Prices'!$C$10:$C$763=M$13)*('Costs and Prices'!$G$10:$G$763=$O$35)*'Costs and Prices'!$K$10:$K$763)</f>
        <v>0</v>
      </c>
      <c r="N21" s="35">
        <f t="shared" si="1"/>
        <v>0</v>
      </c>
      <c r="O21" s="36">
        <f>'Summary per type of costs'!C28</f>
        <v>0</v>
      </c>
      <c r="R21" s="35" t="str">
        <f>IF('Summary per type of costs'!C28=0,"",('Summary per type of costs'!D28+'Summary per type of costs'!H28)/'Summary per type of costs'!C28)</f>
        <v/>
      </c>
      <c r="S21" s="146" t="str">
        <f>IF(ISBLANK(B21),"",IF(SUMIF('Costs and Prices'!$B$10:$B$762,B21,'Costs and Prices'!$L$10:$L$762)=0,"",SUMIF('Costs and Prices'!$B$10:$B$762,B21,'Costs and Prices'!$M$10:$M$762)/SUMIF('Costs and Prices'!$B$10:$B$762,B21,'Costs and Prices'!$L$10:$L$762)))</f>
        <v/>
      </c>
    </row>
    <row r="22" spans="2:19">
      <c r="B22" s="77" t="str">
        <f>IF(ISBLANK('List of subcontractors'!C15),"",('List of subcontractors'!C15))</f>
        <v/>
      </c>
      <c r="C22" s="35">
        <f>SUMPRODUCT(('Costs and Prices'!$B$10:$B$763=$B22)*('Costs and Prices'!$C$10:$C$763=C$13)*('Costs and Prices'!$G$10:$G$763=$O$35)*'Costs and Prices'!$K$10:$K$763)</f>
        <v>0</v>
      </c>
      <c r="D22" s="35">
        <f>SUMPRODUCT(('Costs and Prices'!$B$10:$B$763=$B22)*('Costs and Prices'!$C$10:$C$763=D$13)*('Costs and Prices'!$G$10:$G$763=$O$35)*'Costs and Prices'!$K$10:$K$763)</f>
        <v>0</v>
      </c>
      <c r="E22" s="35">
        <f>SUMPRODUCT(('Costs and Prices'!$B$10:$B$763=$B22)*('Costs and Prices'!$C$10:$C$763=E$13)*('Costs and Prices'!$G$10:$G$763=$O$35)*'Costs and Prices'!$K$10:$K$763)</f>
        <v>0</v>
      </c>
      <c r="F22" s="35">
        <f>SUMPRODUCT(('Costs and Prices'!$B$10:$B$763=$B22)*('Costs and Prices'!$C$10:$C$763=F$13)*('Costs and Prices'!$G$10:$G$763=$O$35)*'Costs and Prices'!$K$10:$K$763)</f>
        <v>0</v>
      </c>
      <c r="G22" s="35">
        <f>SUMPRODUCT(('Costs and Prices'!$B$10:$B$763=$B22)*('Costs and Prices'!$C$10:$C$763=G$13)*('Costs and Prices'!$G$10:$G$763=$O$35)*'Costs and Prices'!$K$10:$K$763)</f>
        <v>0</v>
      </c>
      <c r="H22" s="35">
        <f>SUMPRODUCT(('Costs and Prices'!$B$10:$B$763=$B22)*('Costs and Prices'!$C$10:$C$763=H$13)*('Costs and Prices'!$G$10:$G$763=$O$35)*'Costs and Prices'!$K$10:$K$763)</f>
        <v>0</v>
      </c>
      <c r="I22" s="35">
        <f>SUMPRODUCT(('Costs and Prices'!$B$10:$B$763=$B22)*('Costs and Prices'!$C$10:$C$763=I$13)*('Costs and Prices'!$G$10:$G$763=$O$35)*'Costs and Prices'!$K$10:$K$763)</f>
        <v>0</v>
      </c>
      <c r="J22" s="35">
        <f>SUMPRODUCT(('Costs and Prices'!$B$10:$B$763=$B22)*('Costs and Prices'!$C$10:$C$763=J$13)*('Costs and Prices'!$G$10:$G$763=$O$35)*'Costs and Prices'!$K$10:$K$763)</f>
        <v>0</v>
      </c>
      <c r="K22" s="35">
        <f>SUMPRODUCT(('Costs and Prices'!$B$10:$B$763=$B22)*('Costs and Prices'!$C$10:$C$763=K$13)*('Costs and Prices'!$G$10:$G$763=$O$35)*'Costs and Prices'!$K$10:$K$763)</f>
        <v>0</v>
      </c>
      <c r="L22" s="35">
        <f>SUMPRODUCT(('Costs and Prices'!$B$10:$B$763=$B22)*('Costs and Prices'!$C$10:$C$763=L$13)*('Costs and Prices'!$G$10:$G$763=$O$35)*'Costs and Prices'!$K$10:$K$763)</f>
        <v>0</v>
      </c>
      <c r="M22" s="35">
        <f>SUMPRODUCT(('Costs and Prices'!$B$10:$B$763=$B22)*('Costs and Prices'!$C$10:$C$763=M$13)*('Costs and Prices'!$G$10:$G$763=$O$35)*'Costs and Prices'!$K$10:$K$763)</f>
        <v>0</v>
      </c>
      <c r="N22" s="35">
        <f t="shared" si="1"/>
        <v>0</v>
      </c>
      <c r="O22" s="36">
        <f>'Summary per type of costs'!C29</f>
        <v>0</v>
      </c>
      <c r="R22" s="35" t="str">
        <f>IF('Summary per type of costs'!C29=0,"",('Summary per type of costs'!D29+'Summary per type of costs'!H29)/'Summary per type of costs'!C29)</f>
        <v/>
      </c>
      <c r="S22" s="146" t="str">
        <f>IF(ISBLANK(B22),"",IF(SUMIF('Costs and Prices'!$B$10:$B$762,B22,'Costs and Prices'!$L$10:$L$762)=0,"",SUMIF('Costs and Prices'!$B$10:$B$762,B22,'Costs and Prices'!$M$10:$M$762)/SUMIF('Costs and Prices'!$B$10:$B$762,B22,'Costs and Prices'!$L$10:$L$762)))</f>
        <v/>
      </c>
    </row>
    <row r="23" spans="2:19">
      <c r="B23" s="77" t="str">
        <f>IF(ISBLANK('List of subcontractors'!C16),"",('List of subcontractors'!C16))</f>
        <v/>
      </c>
      <c r="C23" s="35">
        <f>SUMPRODUCT(('Costs and Prices'!$B$10:$B$763=$B23)*('Costs and Prices'!$C$10:$C$763=C$13)*('Costs and Prices'!$G$10:$G$763=$O$35)*'Costs and Prices'!$K$10:$K$763)</f>
        <v>0</v>
      </c>
      <c r="D23" s="35">
        <f>SUMPRODUCT(('Costs and Prices'!$B$10:$B$763=$B23)*('Costs and Prices'!$C$10:$C$763=D$13)*('Costs and Prices'!$G$10:$G$763=$O$35)*'Costs and Prices'!$K$10:$K$763)</f>
        <v>0</v>
      </c>
      <c r="E23" s="35">
        <f>SUMPRODUCT(('Costs and Prices'!$B$10:$B$763=$B23)*('Costs and Prices'!$C$10:$C$763=E$13)*('Costs and Prices'!$G$10:$G$763=$O$35)*'Costs and Prices'!$K$10:$K$763)</f>
        <v>0</v>
      </c>
      <c r="F23" s="35">
        <f>SUMPRODUCT(('Costs and Prices'!$B$10:$B$763=$B23)*('Costs and Prices'!$C$10:$C$763=F$13)*('Costs and Prices'!$G$10:$G$763=$O$35)*'Costs and Prices'!$K$10:$K$763)</f>
        <v>0</v>
      </c>
      <c r="G23" s="35">
        <f>SUMPRODUCT(('Costs and Prices'!$B$10:$B$763=$B23)*('Costs and Prices'!$C$10:$C$763=G$13)*('Costs and Prices'!$G$10:$G$763=$O$35)*'Costs and Prices'!$K$10:$K$763)</f>
        <v>0</v>
      </c>
      <c r="H23" s="35">
        <f>SUMPRODUCT(('Costs and Prices'!$B$10:$B$763=$B23)*('Costs and Prices'!$C$10:$C$763=H$13)*('Costs and Prices'!$G$10:$G$763=$O$35)*'Costs and Prices'!$K$10:$K$763)</f>
        <v>0</v>
      </c>
      <c r="I23" s="35">
        <f>SUMPRODUCT(('Costs and Prices'!$B$10:$B$763=$B23)*('Costs and Prices'!$C$10:$C$763=I$13)*('Costs and Prices'!$G$10:$G$763=$O$35)*'Costs and Prices'!$K$10:$K$763)</f>
        <v>0</v>
      </c>
      <c r="J23" s="35">
        <f>SUMPRODUCT(('Costs and Prices'!$B$10:$B$763=$B23)*('Costs and Prices'!$C$10:$C$763=J$13)*('Costs and Prices'!$G$10:$G$763=$O$35)*'Costs and Prices'!$K$10:$K$763)</f>
        <v>0</v>
      </c>
      <c r="K23" s="35">
        <f>SUMPRODUCT(('Costs and Prices'!$B$10:$B$763=$B23)*('Costs and Prices'!$C$10:$C$763=K$13)*('Costs and Prices'!$G$10:$G$763=$O$35)*'Costs and Prices'!$K$10:$K$763)</f>
        <v>0</v>
      </c>
      <c r="L23" s="35">
        <f>SUMPRODUCT(('Costs and Prices'!$B$10:$B$763=$B23)*('Costs and Prices'!$C$10:$C$763=L$13)*('Costs and Prices'!$G$10:$G$763=$O$35)*'Costs and Prices'!$K$10:$K$763)</f>
        <v>0</v>
      </c>
      <c r="M23" s="35">
        <f>SUMPRODUCT(('Costs and Prices'!$B$10:$B$763=$B23)*('Costs and Prices'!$C$10:$C$763=M$13)*('Costs and Prices'!$G$10:$G$763=$O$35)*'Costs and Prices'!$K$10:$K$763)</f>
        <v>0</v>
      </c>
      <c r="N23" s="35">
        <f t="shared" si="1"/>
        <v>0</v>
      </c>
      <c r="O23" s="36">
        <f>'Summary per type of costs'!C30</f>
        <v>0</v>
      </c>
      <c r="R23" s="35" t="str">
        <f>IF('Summary per type of costs'!C30=0,"",('Summary per type of costs'!D30+'Summary per type of costs'!H30)/'Summary per type of costs'!C30)</f>
        <v/>
      </c>
      <c r="S23" s="146" t="str">
        <f>IF(ISBLANK(B23),"",IF(SUMIF('Costs and Prices'!$B$10:$B$762,B23,'Costs and Prices'!$L$10:$L$762)=0,"",SUMIF('Costs and Prices'!$B$10:$B$762,B23,'Costs and Prices'!$M$10:$M$762)/SUMIF('Costs and Prices'!$B$10:$B$762,B23,'Costs and Prices'!$L$10:$L$762)))</f>
        <v/>
      </c>
    </row>
    <row r="24" spans="2:19">
      <c r="B24" s="77" t="str">
        <f>IF(ISBLANK('List of subcontractors'!C17),"",('List of subcontractors'!C17))</f>
        <v/>
      </c>
      <c r="C24" s="35">
        <f>SUMPRODUCT(('Costs and Prices'!$B$10:$B$763=$B24)*('Costs and Prices'!$C$10:$C$763=C$13)*('Costs and Prices'!$G$10:$G$763=$O$35)*'Costs and Prices'!$K$10:$K$763)</f>
        <v>0</v>
      </c>
      <c r="D24" s="35">
        <f>SUMPRODUCT(('Costs and Prices'!$B$10:$B$763=$B24)*('Costs and Prices'!$C$10:$C$763=D$13)*('Costs and Prices'!$G$10:$G$763=$O$35)*'Costs and Prices'!$K$10:$K$763)</f>
        <v>0</v>
      </c>
      <c r="E24" s="35">
        <f>SUMPRODUCT(('Costs and Prices'!$B$10:$B$763=$B24)*('Costs and Prices'!$C$10:$C$763=E$13)*('Costs and Prices'!$G$10:$G$763=$O$35)*'Costs and Prices'!$K$10:$K$763)</f>
        <v>0</v>
      </c>
      <c r="F24" s="35">
        <f>SUMPRODUCT(('Costs and Prices'!$B$10:$B$763=$B24)*('Costs and Prices'!$C$10:$C$763=F$13)*('Costs and Prices'!$G$10:$G$763=$O$35)*'Costs and Prices'!$K$10:$K$763)</f>
        <v>0</v>
      </c>
      <c r="G24" s="35">
        <f>SUMPRODUCT(('Costs and Prices'!$B$10:$B$763=$B24)*('Costs and Prices'!$C$10:$C$763=G$13)*('Costs and Prices'!$G$10:$G$763=$O$35)*'Costs and Prices'!$K$10:$K$763)</f>
        <v>0</v>
      </c>
      <c r="H24" s="35">
        <f>SUMPRODUCT(('Costs and Prices'!$B$10:$B$763=$B24)*('Costs and Prices'!$C$10:$C$763=H$13)*('Costs and Prices'!$G$10:$G$763=$O$35)*'Costs and Prices'!$K$10:$K$763)</f>
        <v>0</v>
      </c>
      <c r="I24" s="35">
        <f>SUMPRODUCT(('Costs and Prices'!$B$10:$B$763=$B24)*('Costs and Prices'!$C$10:$C$763=I$13)*('Costs and Prices'!$G$10:$G$763=$O$35)*'Costs and Prices'!$K$10:$K$763)</f>
        <v>0</v>
      </c>
      <c r="J24" s="35">
        <f>SUMPRODUCT(('Costs and Prices'!$B$10:$B$763=$B24)*('Costs and Prices'!$C$10:$C$763=J$13)*('Costs and Prices'!$G$10:$G$763=$O$35)*'Costs and Prices'!$K$10:$K$763)</f>
        <v>0</v>
      </c>
      <c r="K24" s="35">
        <f>SUMPRODUCT(('Costs and Prices'!$B$10:$B$763=$B24)*('Costs and Prices'!$C$10:$C$763=K$13)*('Costs and Prices'!$G$10:$G$763=$O$35)*'Costs and Prices'!$K$10:$K$763)</f>
        <v>0</v>
      </c>
      <c r="L24" s="35">
        <f>SUMPRODUCT(('Costs and Prices'!$B$10:$B$763=$B24)*('Costs and Prices'!$C$10:$C$763=L$13)*('Costs and Prices'!$G$10:$G$763=$O$35)*'Costs and Prices'!$K$10:$K$763)</f>
        <v>0</v>
      </c>
      <c r="M24" s="35">
        <f>SUMPRODUCT(('Costs and Prices'!$B$10:$B$763=$B24)*('Costs and Prices'!$C$10:$C$763=M$13)*('Costs and Prices'!$G$10:$G$763=$O$35)*'Costs and Prices'!$K$10:$K$763)</f>
        <v>0</v>
      </c>
      <c r="N24" s="35">
        <f t="shared" si="1"/>
        <v>0</v>
      </c>
      <c r="O24" s="36">
        <f>'Summary per type of costs'!C31</f>
        <v>0</v>
      </c>
      <c r="R24" s="35" t="str">
        <f>IF('Summary per type of costs'!C31=0,"",('Summary per type of costs'!D31+'Summary per type of costs'!H31)/'Summary per type of costs'!C31)</f>
        <v/>
      </c>
      <c r="S24" s="146" t="str">
        <f>IF(ISBLANK(B24),"",IF(SUMIF('Costs and Prices'!$B$10:$B$762,B24,'Costs and Prices'!$L$10:$L$762)=0,"",SUMIF('Costs and Prices'!$B$10:$B$762,B24,'Costs and Prices'!$M$10:$M$762)/SUMIF('Costs and Prices'!$B$10:$B$762,B24,'Costs and Prices'!$L$10:$L$762)))</f>
        <v/>
      </c>
    </row>
    <row r="25" spans="2:19">
      <c r="B25" s="77" t="str">
        <f>IF(ISBLANK('List of subcontractors'!C18),"",('List of subcontractors'!C18))</f>
        <v/>
      </c>
      <c r="C25" s="35">
        <f>SUMPRODUCT(('Costs and Prices'!$B$10:$B$763=$B25)*('Costs and Prices'!$C$10:$C$763=C$13)*('Costs and Prices'!$G$10:$G$763=$O$35)*'Costs and Prices'!$K$10:$K$763)</f>
        <v>0</v>
      </c>
      <c r="D25" s="35">
        <f>SUMPRODUCT(('Costs and Prices'!$B$10:$B$763=$B25)*('Costs and Prices'!$C$10:$C$763=D$13)*('Costs and Prices'!$G$10:$G$763=$O$35)*'Costs and Prices'!$K$10:$K$763)</f>
        <v>0</v>
      </c>
      <c r="E25" s="35">
        <f>SUMPRODUCT(('Costs and Prices'!$B$10:$B$763=$B25)*('Costs and Prices'!$C$10:$C$763=E$13)*('Costs and Prices'!$G$10:$G$763=$O$35)*'Costs and Prices'!$K$10:$K$763)</f>
        <v>0</v>
      </c>
      <c r="F25" s="35">
        <f>SUMPRODUCT(('Costs and Prices'!$B$10:$B$763=$B25)*('Costs and Prices'!$C$10:$C$763=F$13)*('Costs and Prices'!$G$10:$G$763=$O$35)*'Costs and Prices'!$K$10:$K$763)</f>
        <v>0</v>
      </c>
      <c r="G25" s="35">
        <f>SUMPRODUCT(('Costs and Prices'!$B$10:$B$763=$B25)*('Costs and Prices'!$C$10:$C$763=G$13)*('Costs and Prices'!$G$10:$G$763=$O$35)*'Costs and Prices'!$K$10:$K$763)</f>
        <v>0</v>
      </c>
      <c r="H25" s="35">
        <f>SUMPRODUCT(('Costs and Prices'!$B$10:$B$763=$B25)*('Costs and Prices'!$C$10:$C$763=H$13)*('Costs and Prices'!$G$10:$G$763=$O$35)*'Costs and Prices'!$K$10:$K$763)</f>
        <v>0</v>
      </c>
      <c r="I25" s="35">
        <f>SUMPRODUCT(('Costs and Prices'!$B$10:$B$763=$B25)*('Costs and Prices'!$C$10:$C$763=I$13)*('Costs and Prices'!$G$10:$G$763=$O$35)*'Costs and Prices'!$K$10:$K$763)</f>
        <v>0</v>
      </c>
      <c r="J25" s="35">
        <f>SUMPRODUCT(('Costs and Prices'!$B$10:$B$763=$B25)*('Costs and Prices'!$C$10:$C$763=J$13)*('Costs and Prices'!$G$10:$G$763=$O$35)*'Costs and Prices'!$K$10:$K$763)</f>
        <v>0</v>
      </c>
      <c r="K25" s="35">
        <f>SUMPRODUCT(('Costs and Prices'!$B$10:$B$763=$B25)*('Costs and Prices'!$C$10:$C$763=K$13)*('Costs and Prices'!$G$10:$G$763=$O$35)*'Costs and Prices'!$K$10:$K$763)</f>
        <v>0</v>
      </c>
      <c r="L25" s="35">
        <f>SUMPRODUCT(('Costs and Prices'!$B$10:$B$763=$B25)*('Costs and Prices'!$C$10:$C$763=L$13)*('Costs and Prices'!$G$10:$G$763=$O$35)*'Costs and Prices'!$K$10:$K$763)</f>
        <v>0</v>
      </c>
      <c r="M25" s="35">
        <f>SUMPRODUCT(('Costs and Prices'!$B$10:$B$763=$B25)*('Costs and Prices'!$C$10:$C$763=M$13)*('Costs and Prices'!$G$10:$G$763=$O$35)*'Costs and Prices'!$K$10:$K$763)</f>
        <v>0</v>
      </c>
      <c r="N25" s="35">
        <f t="shared" si="1"/>
        <v>0</v>
      </c>
      <c r="O25" s="36">
        <f>'Summary per type of costs'!C32</f>
        <v>0</v>
      </c>
      <c r="R25" s="35" t="str">
        <f>IF('Summary per type of costs'!C32=0,"",('Summary per type of costs'!D32+'Summary per type of costs'!H32)/'Summary per type of costs'!C32)</f>
        <v/>
      </c>
      <c r="S25" s="146" t="str">
        <f>IF(ISBLANK(B25),"",IF(SUMIF('Costs and Prices'!$B$10:$B$762,B25,'Costs and Prices'!$L$10:$L$762)=0,"",SUMIF('Costs and Prices'!$B$10:$B$762,B25,'Costs and Prices'!$M$10:$M$762)/SUMIF('Costs and Prices'!$B$10:$B$762,B25,'Costs and Prices'!$L$10:$L$762)))</f>
        <v/>
      </c>
    </row>
    <row r="26" spans="2:19">
      <c r="B26" s="77" t="str">
        <f>IF(ISBLANK('List of subcontractors'!C19),"",('List of subcontractors'!C19))</f>
        <v/>
      </c>
      <c r="C26" s="35">
        <f>SUMPRODUCT(('Costs and Prices'!$B$10:$B$763=$B26)*('Costs and Prices'!$C$10:$C$763=C$13)*('Costs and Prices'!$G$10:$G$763=$O$35)*'Costs and Prices'!$K$10:$K$763)</f>
        <v>0</v>
      </c>
      <c r="D26" s="35">
        <f>SUMPRODUCT(('Costs and Prices'!$B$10:$B$763=$B26)*('Costs and Prices'!$C$10:$C$763=D$13)*('Costs and Prices'!$G$10:$G$763=$O$35)*'Costs and Prices'!$K$10:$K$763)</f>
        <v>0</v>
      </c>
      <c r="E26" s="35">
        <f>SUMPRODUCT(('Costs and Prices'!$B$10:$B$763=$B26)*('Costs and Prices'!$C$10:$C$763=E$13)*('Costs and Prices'!$G$10:$G$763=$O$35)*'Costs and Prices'!$K$10:$K$763)</f>
        <v>0</v>
      </c>
      <c r="F26" s="35">
        <f>SUMPRODUCT(('Costs and Prices'!$B$10:$B$763=$B26)*('Costs and Prices'!$C$10:$C$763=F$13)*('Costs and Prices'!$G$10:$G$763=$O$35)*'Costs and Prices'!$K$10:$K$763)</f>
        <v>0</v>
      </c>
      <c r="G26" s="35">
        <f>SUMPRODUCT(('Costs and Prices'!$B$10:$B$763=$B26)*('Costs and Prices'!$C$10:$C$763=G$13)*('Costs and Prices'!$G$10:$G$763=$O$35)*'Costs and Prices'!$K$10:$K$763)</f>
        <v>0</v>
      </c>
      <c r="H26" s="35">
        <f>SUMPRODUCT(('Costs and Prices'!$B$10:$B$763=$B26)*('Costs and Prices'!$C$10:$C$763=H$13)*('Costs and Prices'!$G$10:$G$763=$O$35)*'Costs and Prices'!$K$10:$K$763)</f>
        <v>0</v>
      </c>
      <c r="I26" s="35">
        <f>SUMPRODUCT(('Costs and Prices'!$B$10:$B$763=$B26)*('Costs and Prices'!$C$10:$C$763=I$13)*('Costs and Prices'!$G$10:$G$763=$O$35)*'Costs and Prices'!$K$10:$K$763)</f>
        <v>0</v>
      </c>
      <c r="J26" s="35">
        <f>SUMPRODUCT(('Costs and Prices'!$B$10:$B$763=$B26)*('Costs and Prices'!$C$10:$C$763=J$13)*('Costs and Prices'!$G$10:$G$763=$O$35)*'Costs and Prices'!$K$10:$K$763)</f>
        <v>0</v>
      </c>
      <c r="K26" s="35">
        <f>SUMPRODUCT(('Costs and Prices'!$B$10:$B$763=$B26)*('Costs and Prices'!$C$10:$C$763=K$13)*('Costs and Prices'!$G$10:$G$763=$O$35)*'Costs and Prices'!$K$10:$K$763)</f>
        <v>0</v>
      </c>
      <c r="L26" s="35">
        <f>SUMPRODUCT(('Costs and Prices'!$B$10:$B$763=$B26)*('Costs and Prices'!$C$10:$C$763=L$13)*('Costs and Prices'!$G$10:$G$763=$O$35)*'Costs and Prices'!$K$10:$K$763)</f>
        <v>0</v>
      </c>
      <c r="M26" s="35">
        <f>SUMPRODUCT(('Costs and Prices'!$B$10:$B$763=$B26)*('Costs and Prices'!$C$10:$C$763=M$13)*('Costs and Prices'!$G$10:$G$763=$O$35)*'Costs and Prices'!$K$10:$K$763)</f>
        <v>0</v>
      </c>
      <c r="N26" s="35">
        <f t="shared" si="1"/>
        <v>0</v>
      </c>
      <c r="O26" s="36">
        <f>'Summary per type of costs'!C33</f>
        <v>0</v>
      </c>
      <c r="R26" s="35" t="str">
        <f>IF('Summary per type of costs'!C33=0,"",('Summary per type of costs'!D33+'Summary per type of costs'!H33)/'Summary per type of costs'!C33)</f>
        <v/>
      </c>
      <c r="S26" s="146" t="str">
        <f>IF(ISBLANK(B26),"",IF(SUMIF('Costs and Prices'!$B$10:$B$762,B26,'Costs and Prices'!$L$10:$L$762)=0,"",SUMIF('Costs and Prices'!$B$10:$B$762,B26,'Costs and Prices'!$M$10:$M$762)/SUMIF('Costs and Prices'!$B$10:$B$762,B26,'Costs and Prices'!$L$10:$L$762)))</f>
        <v/>
      </c>
    </row>
    <row r="27" spans="2:19">
      <c r="B27" s="77" t="str">
        <f>IF(ISBLANK('List of subcontractors'!C20),"",('List of subcontractors'!C20))</f>
        <v/>
      </c>
      <c r="C27" s="35">
        <f>SUMPRODUCT(('Costs and Prices'!$B$10:$B$763=$B27)*('Costs and Prices'!$C$10:$C$763=C$13)*('Costs and Prices'!$G$10:$G$763=$O$35)*'Costs and Prices'!$K$10:$K$763)</f>
        <v>0</v>
      </c>
      <c r="D27" s="35">
        <f>SUMPRODUCT(('Costs and Prices'!$B$10:$B$763=$B27)*('Costs and Prices'!$C$10:$C$763=D$13)*('Costs and Prices'!$G$10:$G$763=$O$35)*'Costs and Prices'!$K$10:$K$763)</f>
        <v>0</v>
      </c>
      <c r="E27" s="35">
        <f>SUMPRODUCT(('Costs and Prices'!$B$10:$B$763=$B27)*('Costs and Prices'!$C$10:$C$763=E$13)*('Costs and Prices'!$G$10:$G$763=$O$35)*'Costs and Prices'!$K$10:$K$763)</f>
        <v>0</v>
      </c>
      <c r="F27" s="35">
        <f>SUMPRODUCT(('Costs and Prices'!$B$10:$B$763=$B27)*('Costs and Prices'!$C$10:$C$763=F$13)*('Costs and Prices'!$G$10:$G$763=$O$35)*'Costs and Prices'!$K$10:$K$763)</f>
        <v>0</v>
      </c>
      <c r="G27" s="35">
        <f>SUMPRODUCT(('Costs and Prices'!$B$10:$B$763=$B27)*('Costs and Prices'!$C$10:$C$763=G$13)*('Costs and Prices'!$G$10:$G$763=$O$35)*'Costs and Prices'!$K$10:$K$763)</f>
        <v>0</v>
      </c>
      <c r="H27" s="35">
        <f>SUMPRODUCT(('Costs and Prices'!$B$10:$B$763=$B27)*('Costs and Prices'!$C$10:$C$763=H$13)*('Costs and Prices'!$G$10:$G$763=$O$35)*'Costs and Prices'!$K$10:$K$763)</f>
        <v>0</v>
      </c>
      <c r="I27" s="35">
        <f>SUMPRODUCT(('Costs and Prices'!$B$10:$B$763=$B27)*('Costs and Prices'!$C$10:$C$763=I$13)*('Costs and Prices'!$G$10:$G$763=$O$35)*'Costs and Prices'!$K$10:$K$763)</f>
        <v>0</v>
      </c>
      <c r="J27" s="35">
        <f>SUMPRODUCT(('Costs and Prices'!$B$10:$B$763=$B27)*('Costs and Prices'!$C$10:$C$763=J$13)*('Costs and Prices'!$G$10:$G$763=$O$35)*'Costs and Prices'!$K$10:$K$763)</f>
        <v>0</v>
      </c>
      <c r="K27" s="35">
        <f>SUMPRODUCT(('Costs and Prices'!$B$10:$B$763=$B27)*('Costs and Prices'!$C$10:$C$763=K$13)*('Costs and Prices'!$G$10:$G$763=$O$35)*'Costs and Prices'!$K$10:$K$763)</f>
        <v>0</v>
      </c>
      <c r="L27" s="35">
        <f>SUMPRODUCT(('Costs and Prices'!$B$10:$B$763=$B27)*('Costs and Prices'!$C$10:$C$763=L$13)*('Costs and Prices'!$G$10:$G$763=$O$35)*'Costs and Prices'!$K$10:$K$763)</f>
        <v>0</v>
      </c>
      <c r="M27" s="35">
        <f>SUMPRODUCT(('Costs and Prices'!$B$10:$B$763=$B27)*('Costs and Prices'!$C$10:$C$763=M$13)*('Costs and Prices'!$G$10:$G$763=$O$35)*'Costs and Prices'!$K$10:$K$763)</f>
        <v>0</v>
      </c>
      <c r="N27" s="35">
        <f t="shared" si="1"/>
        <v>0</v>
      </c>
      <c r="O27" s="36">
        <f>'Summary per type of costs'!C34</f>
        <v>0</v>
      </c>
      <c r="R27" s="35" t="str">
        <f>IF('Summary per type of costs'!C34=0,"",('Summary per type of costs'!D34+'Summary per type of costs'!H34)/'Summary per type of costs'!C34)</f>
        <v/>
      </c>
      <c r="S27" s="146" t="str">
        <f>IF(ISBLANK(B27),"",IF(SUMIF('Costs and Prices'!$B$10:$B$762,B27,'Costs and Prices'!$L$10:$L$762)=0,"",SUMIF('Costs and Prices'!$B$10:$B$762,B27,'Costs and Prices'!$M$10:$M$762)/SUMIF('Costs and Prices'!$B$10:$B$762,B27,'Costs and Prices'!$L$10:$L$762)))</f>
        <v/>
      </c>
    </row>
    <row r="28" spans="2:19">
      <c r="B28" s="77" t="str">
        <f>IF(ISBLANK('List of subcontractors'!C21),"",('List of subcontractors'!C21))</f>
        <v/>
      </c>
      <c r="C28" s="35">
        <f>SUMPRODUCT(('Costs and Prices'!$B$10:$B$763=$B28)*('Costs and Prices'!$C$10:$C$763=C$13)*('Costs and Prices'!$G$10:$G$763=$O$35)*'Costs and Prices'!$K$10:$K$763)</f>
        <v>0</v>
      </c>
      <c r="D28" s="35">
        <f>SUMPRODUCT(('Costs and Prices'!$B$10:$B$763=$B28)*('Costs and Prices'!$C$10:$C$763=D$13)*('Costs and Prices'!$G$10:$G$763=$O$35)*'Costs and Prices'!$K$10:$K$763)</f>
        <v>0</v>
      </c>
      <c r="E28" s="35">
        <f>SUMPRODUCT(('Costs and Prices'!$B$10:$B$763=$B28)*('Costs and Prices'!$C$10:$C$763=E$13)*('Costs and Prices'!$G$10:$G$763=$O$35)*'Costs and Prices'!$K$10:$K$763)</f>
        <v>0</v>
      </c>
      <c r="F28" s="35">
        <f>SUMPRODUCT(('Costs and Prices'!$B$10:$B$763=$B28)*('Costs and Prices'!$C$10:$C$763=F$13)*('Costs and Prices'!$G$10:$G$763=$O$35)*'Costs and Prices'!$K$10:$K$763)</f>
        <v>0</v>
      </c>
      <c r="G28" s="35">
        <f>SUMPRODUCT(('Costs and Prices'!$B$10:$B$763=$B28)*('Costs and Prices'!$C$10:$C$763=G$13)*('Costs and Prices'!$G$10:$G$763=$O$35)*'Costs and Prices'!$K$10:$K$763)</f>
        <v>0</v>
      </c>
      <c r="H28" s="35">
        <f>SUMPRODUCT(('Costs and Prices'!$B$10:$B$763=$B28)*('Costs and Prices'!$C$10:$C$763=H$13)*('Costs and Prices'!$G$10:$G$763=$O$35)*'Costs and Prices'!$K$10:$K$763)</f>
        <v>0</v>
      </c>
      <c r="I28" s="35">
        <f>SUMPRODUCT(('Costs and Prices'!$B$10:$B$763=$B28)*('Costs and Prices'!$C$10:$C$763=I$13)*('Costs and Prices'!$G$10:$G$763=$O$35)*'Costs and Prices'!$K$10:$K$763)</f>
        <v>0</v>
      </c>
      <c r="J28" s="35">
        <f>SUMPRODUCT(('Costs and Prices'!$B$10:$B$763=$B28)*('Costs and Prices'!$C$10:$C$763=J$13)*('Costs and Prices'!$G$10:$G$763=$O$35)*'Costs and Prices'!$K$10:$K$763)</f>
        <v>0</v>
      </c>
      <c r="K28" s="35">
        <f>SUMPRODUCT(('Costs and Prices'!$B$10:$B$763=$B28)*('Costs and Prices'!$C$10:$C$763=K$13)*('Costs and Prices'!$G$10:$G$763=$O$35)*'Costs and Prices'!$K$10:$K$763)</f>
        <v>0</v>
      </c>
      <c r="L28" s="35">
        <f>SUMPRODUCT(('Costs and Prices'!$B$10:$B$763=$B28)*('Costs and Prices'!$C$10:$C$763=L$13)*('Costs and Prices'!$G$10:$G$763=$O$35)*'Costs and Prices'!$K$10:$K$763)</f>
        <v>0</v>
      </c>
      <c r="M28" s="35">
        <f>SUMPRODUCT(('Costs and Prices'!$B$10:$B$763=$B28)*('Costs and Prices'!$C$10:$C$763=M$13)*('Costs and Prices'!$G$10:$G$763=$O$35)*'Costs and Prices'!$K$10:$K$763)</f>
        <v>0</v>
      </c>
      <c r="N28" s="35">
        <f t="shared" si="1"/>
        <v>0</v>
      </c>
      <c r="O28" s="36">
        <f>'Summary per type of costs'!C35</f>
        <v>0</v>
      </c>
      <c r="R28" s="35" t="str">
        <f>IF('Summary per type of costs'!C35=0,"",('Summary per type of costs'!D35+'Summary per type of costs'!H35)/'Summary per type of costs'!C35)</f>
        <v/>
      </c>
      <c r="S28" s="146" t="str">
        <f>IF(ISBLANK(B28),"",IF(SUMIF('Costs and Prices'!$B$10:$B$762,B28,'Costs and Prices'!$L$10:$L$762)=0,"",SUMIF('Costs and Prices'!$B$10:$B$762,B28,'Costs and Prices'!$M$10:$M$762)/SUMIF('Costs and Prices'!$B$10:$B$762,B28,'Costs and Prices'!$L$10:$L$762)))</f>
        <v/>
      </c>
    </row>
    <row r="29" spans="2:19">
      <c r="B29" s="77" t="str">
        <f>IF(ISBLANK('List of subcontractors'!C22),"",('List of subcontractors'!C22))</f>
        <v/>
      </c>
      <c r="C29" s="35">
        <f>SUMPRODUCT(('Costs and Prices'!$B$10:$B$763=$B29)*('Costs and Prices'!$C$10:$C$763=C$13)*('Costs and Prices'!$G$10:$G$763=$O$35)*'Costs and Prices'!$K$10:$K$763)</f>
        <v>0</v>
      </c>
      <c r="D29" s="35">
        <f>SUMPRODUCT(('Costs and Prices'!$B$10:$B$763=$B29)*('Costs and Prices'!$C$10:$C$763=D$13)*('Costs and Prices'!$G$10:$G$763=$O$35)*'Costs and Prices'!$K$10:$K$763)</f>
        <v>0</v>
      </c>
      <c r="E29" s="35">
        <f>SUMPRODUCT(('Costs and Prices'!$B$10:$B$763=$B29)*('Costs and Prices'!$C$10:$C$763=E$13)*('Costs and Prices'!$G$10:$G$763=$O$35)*'Costs and Prices'!$K$10:$K$763)</f>
        <v>0</v>
      </c>
      <c r="F29" s="35">
        <f>SUMPRODUCT(('Costs and Prices'!$B$10:$B$763=$B29)*('Costs and Prices'!$C$10:$C$763=F$13)*('Costs and Prices'!$G$10:$G$763=$O$35)*'Costs and Prices'!$K$10:$K$763)</f>
        <v>0</v>
      </c>
      <c r="G29" s="35">
        <f>SUMPRODUCT(('Costs and Prices'!$B$10:$B$763=$B29)*('Costs and Prices'!$C$10:$C$763=G$13)*('Costs and Prices'!$G$10:$G$763=$O$35)*'Costs and Prices'!$K$10:$K$763)</f>
        <v>0</v>
      </c>
      <c r="H29" s="35">
        <f>SUMPRODUCT(('Costs and Prices'!$B$10:$B$763=$B29)*('Costs and Prices'!$C$10:$C$763=H$13)*('Costs and Prices'!$G$10:$G$763=$O$35)*'Costs and Prices'!$K$10:$K$763)</f>
        <v>0</v>
      </c>
      <c r="I29" s="35">
        <f>SUMPRODUCT(('Costs and Prices'!$B$10:$B$763=$B29)*('Costs and Prices'!$C$10:$C$763=I$13)*('Costs and Prices'!$G$10:$G$763=$O$35)*'Costs and Prices'!$K$10:$K$763)</f>
        <v>0</v>
      </c>
      <c r="J29" s="35">
        <f>SUMPRODUCT(('Costs and Prices'!$B$10:$B$763=$B29)*('Costs and Prices'!$C$10:$C$763=J$13)*('Costs and Prices'!$G$10:$G$763=$O$35)*'Costs and Prices'!$K$10:$K$763)</f>
        <v>0</v>
      </c>
      <c r="K29" s="35">
        <f>SUMPRODUCT(('Costs and Prices'!$B$10:$B$763=$B29)*('Costs and Prices'!$C$10:$C$763=K$13)*('Costs and Prices'!$G$10:$G$763=$O$35)*'Costs and Prices'!$K$10:$K$763)</f>
        <v>0</v>
      </c>
      <c r="L29" s="35">
        <f>SUMPRODUCT(('Costs and Prices'!$B$10:$B$763=$B29)*('Costs and Prices'!$C$10:$C$763=L$13)*('Costs and Prices'!$G$10:$G$763=$O$35)*'Costs and Prices'!$K$10:$K$763)</f>
        <v>0</v>
      </c>
      <c r="M29" s="35">
        <f>SUMPRODUCT(('Costs and Prices'!$B$10:$B$763=$B29)*('Costs and Prices'!$C$10:$C$763=M$13)*('Costs and Prices'!$G$10:$G$763=$O$35)*'Costs and Prices'!$K$10:$K$763)</f>
        <v>0</v>
      </c>
      <c r="N29" s="35">
        <f t="shared" si="1"/>
        <v>0</v>
      </c>
      <c r="O29" s="36">
        <f>'Summary per type of costs'!C36</f>
        <v>0</v>
      </c>
      <c r="R29" s="35" t="str">
        <f>IF('Summary per type of costs'!C36=0,"",('Summary per type of costs'!D36+'Summary per type of costs'!H36)/'Summary per type of costs'!C36)</f>
        <v/>
      </c>
      <c r="S29" s="146" t="str">
        <f>IF(ISBLANK(B29),"",IF(SUMIF('Costs and Prices'!$B$10:$B$762,B29,'Costs and Prices'!$L$10:$L$762)=0,"",SUMIF('Costs and Prices'!$B$10:$B$762,B29,'Costs and Prices'!$M$10:$M$762)/SUMIF('Costs and Prices'!$B$10:$B$762,B29,'Costs and Prices'!$L$10:$L$762)))</f>
        <v/>
      </c>
    </row>
    <row r="30" spans="2:19">
      <c r="B30" s="77" t="str">
        <f>IF(ISBLANK('List of subcontractors'!C23),"",('List of subcontractors'!C23))</f>
        <v/>
      </c>
      <c r="C30" s="35">
        <f>SUMPRODUCT(('Costs and Prices'!$B$10:$B$763=$B30)*('Costs and Prices'!$C$10:$C$763=C$13)*('Costs and Prices'!$G$10:$G$763=$O$35)*'Costs and Prices'!$K$10:$K$763)</f>
        <v>0</v>
      </c>
      <c r="D30" s="35">
        <f>SUMPRODUCT(('Costs and Prices'!$B$10:$B$763=$B30)*('Costs and Prices'!$C$10:$C$763=D$13)*('Costs and Prices'!$G$10:$G$763=$O$35)*'Costs and Prices'!$K$10:$K$763)</f>
        <v>0</v>
      </c>
      <c r="E30" s="35">
        <f>SUMPRODUCT(('Costs and Prices'!$B$10:$B$763=$B30)*('Costs and Prices'!$C$10:$C$763=E$13)*('Costs and Prices'!$G$10:$G$763=$O$35)*'Costs and Prices'!$K$10:$K$763)</f>
        <v>0</v>
      </c>
      <c r="F30" s="35">
        <f>SUMPRODUCT(('Costs and Prices'!$B$10:$B$763=$B30)*('Costs and Prices'!$C$10:$C$763=F$13)*('Costs and Prices'!$G$10:$G$763=$O$35)*'Costs and Prices'!$K$10:$K$763)</f>
        <v>0</v>
      </c>
      <c r="G30" s="35">
        <f>SUMPRODUCT(('Costs and Prices'!$B$10:$B$763=$B30)*('Costs and Prices'!$C$10:$C$763=G$13)*('Costs and Prices'!$G$10:$G$763=$O$35)*'Costs and Prices'!$K$10:$K$763)</f>
        <v>0</v>
      </c>
      <c r="H30" s="35">
        <f>SUMPRODUCT(('Costs and Prices'!$B$10:$B$763=$B30)*('Costs and Prices'!$C$10:$C$763=H$13)*('Costs and Prices'!$G$10:$G$763=$O$35)*'Costs and Prices'!$K$10:$K$763)</f>
        <v>0</v>
      </c>
      <c r="I30" s="35">
        <f>SUMPRODUCT(('Costs and Prices'!$B$10:$B$763=$B30)*('Costs and Prices'!$C$10:$C$763=I$13)*('Costs and Prices'!$G$10:$G$763=$O$35)*'Costs and Prices'!$K$10:$K$763)</f>
        <v>0</v>
      </c>
      <c r="J30" s="35">
        <f>SUMPRODUCT(('Costs and Prices'!$B$10:$B$763=$B30)*('Costs and Prices'!$C$10:$C$763=J$13)*('Costs and Prices'!$G$10:$G$763=$O$35)*'Costs and Prices'!$K$10:$K$763)</f>
        <v>0</v>
      </c>
      <c r="K30" s="35">
        <f>SUMPRODUCT(('Costs and Prices'!$B$10:$B$763=$B30)*('Costs and Prices'!$C$10:$C$763=K$13)*('Costs and Prices'!$G$10:$G$763=$O$35)*'Costs and Prices'!$K$10:$K$763)</f>
        <v>0</v>
      </c>
      <c r="L30" s="35">
        <f>SUMPRODUCT(('Costs and Prices'!$B$10:$B$763=$B30)*('Costs and Prices'!$C$10:$C$763=L$13)*('Costs and Prices'!$G$10:$G$763=$O$35)*'Costs and Prices'!$K$10:$K$763)</f>
        <v>0</v>
      </c>
      <c r="M30" s="35">
        <f>SUMPRODUCT(('Costs and Prices'!$B$10:$B$763=$B30)*('Costs and Prices'!$C$10:$C$763=M$13)*('Costs and Prices'!$G$10:$G$763=$O$35)*'Costs and Prices'!$K$10:$K$763)</f>
        <v>0</v>
      </c>
      <c r="N30" s="35">
        <f t="shared" si="1"/>
        <v>0</v>
      </c>
      <c r="O30" s="36">
        <f>'Summary per type of costs'!C37</f>
        <v>0</v>
      </c>
      <c r="R30" s="35" t="str">
        <f>IF('Summary per type of costs'!C37=0,"",('Summary per type of costs'!D37+'Summary per type of costs'!H37)/'Summary per type of costs'!C37)</f>
        <v/>
      </c>
      <c r="S30" s="146" t="str">
        <f>IF(ISBLANK(B30),"",IF(SUMIF('Costs and Prices'!$B$10:$B$762,B30,'Costs and Prices'!$L$10:$L$762)=0,"",SUMIF('Costs and Prices'!$B$10:$B$762,B30,'Costs and Prices'!$M$10:$M$762)/SUMIF('Costs and Prices'!$B$10:$B$762,B30,'Costs and Prices'!$L$10:$L$762)))</f>
        <v/>
      </c>
    </row>
    <row r="31" spans="2:19">
      <c r="B31" s="77" t="str">
        <f>IF(ISBLANK('List of subcontractors'!C24),"",('List of subcontractors'!C24))</f>
        <v/>
      </c>
      <c r="C31" s="35">
        <f>SUMPRODUCT(('Costs and Prices'!$B$10:$B$763=$B31)*('Costs and Prices'!$C$10:$C$763=C$13)*('Costs and Prices'!$G$10:$G$763=$O$35)*'Costs and Prices'!$K$10:$K$763)</f>
        <v>0</v>
      </c>
      <c r="D31" s="35">
        <f>SUMPRODUCT(('Costs and Prices'!$B$10:$B$763=$B31)*('Costs and Prices'!$C$10:$C$763=D$13)*('Costs and Prices'!$G$10:$G$763=$O$35)*'Costs and Prices'!$K$10:$K$763)</f>
        <v>0</v>
      </c>
      <c r="E31" s="35">
        <f>SUMPRODUCT(('Costs and Prices'!$B$10:$B$763=$B31)*('Costs and Prices'!$C$10:$C$763=E$13)*('Costs and Prices'!$G$10:$G$763=$O$35)*'Costs and Prices'!$K$10:$K$763)</f>
        <v>0</v>
      </c>
      <c r="F31" s="35">
        <f>SUMPRODUCT(('Costs and Prices'!$B$10:$B$763=$B31)*('Costs and Prices'!$C$10:$C$763=F$13)*('Costs and Prices'!$G$10:$G$763=$O$35)*'Costs and Prices'!$K$10:$K$763)</f>
        <v>0</v>
      </c>
      <c r="G31" s="35">
        <f>SUMPRODUCT(('Costs and Prices'!$B$10:$B$763=$B31)*('Costs and Prices'!$C$10:$C$763=G$13)*('Costs and Prices'!$G$10:$G$763=$O$35)*'Costs and Prices'!$K$10:$K$763)</f>
        <v>0</v>
      </c>
      <c r="H31" s="35">
        <f>SUMPRODUCT(('Costs and Prices'!$B$10:$B$763=$B31)*('Costs and Prices'!$C$10:$C$763=H$13)*('Costs and Prices'!$G$10:$G$763=$O$35)*'Costs and Prices'!$K$10:$K$763)</f>
        <v>0</v>
      </c>
      <c r="I31" s="35">
        <f>SUMPRODUCT(('Costs and Prices'!$B$10:$B$763=$B31)*('Costs and Prices'!$C$10:$C$763=I$13)*('Costs and Prices'!$G$10:$G$763=$O$35)*'Costs and Prices'!$K$10:$K$763)</f>
        <v>0</v>
      </c>
      <c r="J31" s="35">
        <f>SUMPRODUCT(('Costs and Prices'!$B$10:$B$763=$B31)*('Costs and Prices'!$C$10:$C$763=J$13)*('Costs and Prices'!$G$10:$G$763=$O$35)*'Costs and Prices'!$K$10:$K$763)</f>
        <v>0</v>
      </c>
      <c r="K31" s="35">
        <f>SUMPRODUCT(('Costs and Prices'!$B$10:$B$763=$B31)*('Costs and Prices'!$C$10:$C$763=K$13)*('Costs and Prices'!$G$10:$G$763=$O$35)*'Costs and Prices'!$K$10:$K$763)</f>
        <v>0</v>
      </c>
      <c r="L31" s="35">
        <f>SUMPRODUCT(('Costs and Prices'!$B$10:$B$763=$B31)*('Costs and Prices'!$C$10:$C$763=L$13)*('Costs and Prices'!$G$10:$G$763=$O$35)*'Costs and Prices'!$K$10:$K$763)</f>
        <v>0</v>
      </c>
      <c r="M31" s="35">
        <f>SUMPRODUCT(('Costs and Prices'!$B$10:$B$763=$B31)*('Costs and Prices'!$C$10:$C$763=M$13)*('Costs and Prices'!$G$10:$G$763=$O$35)*'Costs and Prices'!$K$10:$K$763)</f>
        <v>0</v>
      </c>
      <c r="N31" s="35">
        <f t="shared" si="1"/>
        <v>0</v>
      </c>
      <c r="O31" s="36">
        <f>'Summary per type of costs'!C38</f>
        <v>0</v>
      </c>
      <c r="R31" s="35" t="str">
        <f>IF('Summary per type of costs'!C38=0,"",('Summary per type of costs'!D38+'Summary per type of costs'!H38)/'Summary per type of costs'!C38)</f>
        <v/>
      </c>
      <c r="S31" s="146" t="str">
        <f>IF(ISBLANK(B31),"",IF(SUMIF('Costs and Prices'!$B$10:$B$762,B31,'Costs and Prices'!$L$10:$L$762)=0,"",SUMIF('Costs and Prices'!$B$10:$B$762,B31,'Costs and Prices'!$M$10:$M$762)/SUMIF('Costs and Prices'!$B$10:$B$762,B31,'Costs and Prices'!$L$10:$L$762)))</f>
        <v/>
      </c>
    </row>
    <row r="32" spans="2:19">
      <c r="B32" s="77" t="str">
        <f>IF(ISBLANK('List of subcontractors'!C25),"",('List of subcontractors'!C25))</f>
        <v/>
      </c>
      <c r="C32" s="35">
        <f>SUMPRODUCT(('Costs and Prices'!$B$10:$B$763=$B32)*('Costs and Prices'!$C$10:$C$763=C$13)*('Costs and Prices'!$G$10:$G$763=$O$35)*'Costs and Prices'!$K$10:$K$763)</f>
        <v>0</v>
      </c>
      <c r="D32" s="35">
        <f>SUMPRODUCT(('Costs and Prices'!$B$10:$B$763=$B32)*('Costs and Prices'!$C$10:$C$763=D$13)*('Costs and Prices'!$G$10:$G$763=$O$35)*'Costs and Prices'!$K$10:$K$763)</f>
        <v>0</v>
      </c>
      <c r="E32" s="35">
        <f>SUMPRODUCT(('Costs and Prices'!$B$10:$B$763=$B32)*('Costs and Prices'!$C$10:$C$763=E$13)*('Costs and Prices'!$G$10:$G$763=$O$35)*'Costs and Prices'!$K$10:$K$763)</f>
        <v>0</v>
      </c>
      <c r="F32" s="35">
        <f>SUMPRODUCT(('Costs and Prices'!$B$10:$B$763=$B32)*('Costs and Prices'!$C$10:$C$763=F$13)*('Costs and Prices'!$G$10:$G$763=$O$35)*'Costs and Prices'!$K$10:$K$763)</f>
        <v>0</v>
      </c>
      <c r="G32" s="35">
        <f>SUMPRODUCT(('Costs and Prices'!$B$10:$B$763=$B32)*('Costs and Prices'!$C$10:$C$763=G$13)*('Costs and Prices'!$G$10:$G$763=$O$35)*'Costs and Prices'!$K$10:$K$763)</f>
        <v>0</v>
      </c>
      <c r="H32" s="35">
        <f>SUMPRODUCT(('Costs and Prices'!$B$10:$B$763=$B32)*('Costs and Prices'!$C$10:$C$763=H$13)*('Costs and Prices'!$G$10:$G$763=$O$35)*'Costs and Prices'!$K$10:$K$763)</f>
        <v>0</v>
      </c>
      <c r="I32" s="35">
        <f>SUMPRODUCT(('Costs and Prices'!$B$10:$B$763=$B32)*('Costs and Prices'!$C$10:$C$763=I$13)*('Costs and Prices'!$G$10:$G$763=$O$35)*'Costs and Prices'!$K$10:$K$763)</f>
        <v>0</v>
      </c>
      <c r="J32" s="35">
        <f>SUMPRODUCT(('Costs and Prices'!$B$10:$B$763=$B32)*('Costs and Prices'!$C$10:$C$763=J$13)*('Costs and Prices'!$G$10:$G$763=$O$35)*'Costs and Prices'!$K$10:$K$763)</f>
        <v>0</v>
      </c>
      <c r="K32" s="35">
        <f>SUMPRODUCT(('Costs and Prices'!$B$10:$B$763=$B32)*('Costs and Prices'!$C$10:$C$763=K$13)*('Costs and Prices'!$G$10:$G$763=$O$35)*'Costs and Prices'!$K$10:$K$763)</f>
        <v>0</v>
      </c>
      <c r="L32" s="35">
        <f>SUMPRODUCT(('Costs and Prices'!$B$10:$B$763=$B32)*('Costs and Prices'!$C$10:$C$763=L$13)*('Costs and Prices'!$G$10:$G$763=$O$35)*'Costs and Prices'!$K$10:$K$763)</f>
        <v>0</v>
      </c>
      <c r="M32" s="35">
        <f>SUMPRODUCT(('Costs and Prices'!$B$10:$B$763=$B32)*('Costs and Prices'!$C$10:$C$763=M$13)*('Costs and Prices'!$G$10:$G$763=$O$35)*'Costs and Prices'!$K$10:$K$763)</f>
        <v>0</v>
      </c>
      <c r="N32" s="35">
        <f t="shared" ref="N32:N33" si="2">SUM(C32:M32)</f>
        <v>0</v>
      </c>
      <c r="O32" s="36">
        <f>'Summary per type of costs'!C39</f>
        <v>0</v>
      </c>
      <c r="R32" s="35" t="str">
        <f>IF('Summary per type of costs'!C39=0,"",('Summary per type of costs'!D39+'Summary per type of costs'!H39)/'Summary per type of costs'!C39)</f>
        <v/>
      </c>
      <c r="S32" s="146" t="str">
        <f>IF(ISBLANK(B32),"",IF(SUMIF('Costs and Prices'!$B$10:$B$762,B32,'Costs and Prices'!$L$10:$L$762)=0,"",SUMIF('Costs and Prices'!$B$10:$B$762,B32,'Costs and Prices'!$M$10:$M$762)/SUMIF('Costs and Prices'!$B$10:$B$762,B32,'Costs and Prices'!$L$10:$L$762)))</f>
        <v/>
      </c>
    </row>
    <row r="33" spans="2:19">
      <c r="B33" s="77" t="str">
        <f>IF(ISBLANK('List of subcontractors'!C26),"",('List of subcontractors'!C26))</f>
        <v/>
      </c>
      <c r="C33" s="35">
        <f>SUMPRODUCT(('Costs and Prices'!$B$10:$B$763=$B33)*('Costs and Prices'!$C$10:$C$763=C$13)*('Costs and Prices'!$G$10:$G$763=$O$35)*'Costs and Prices'!$K$10:$K$763)</f>
        <v>0</v>
      </c>
      <c r="D33" s="35">
        <f>SUMPRODUCT(('Costs and Prices'!$B$10:$B$763=$B33)*('Costs and Prices'!$C$10:$C$763=D$13)*('Costs and Prices'!$G$10:$G$763=$O$35)*'Costs and Prices'!$K$10:$K$763)</f>
        <v>0</v>
      </c>
      <c r="E33" s="35">
        <f>SUMPRODUCT(('Costs and Prices'!$B$10:$B$763=$B33)*('Costs and Prices'!$C$10:$C$763=E$13)*('Costs and Prices'!$G$10:$G$763=$O$35)*'Costs and Prices'!$K$10:$K$763)</f>
        <v>0</v>
      </c>
      <c r="F33" s="35">
        <f>SUMPRODUCT(('Costs and Prices'!$B$10:$B$763=$B33)*('Costs and Prices'!$C$10:$C$763=F$13)*('Costs and Prices'!$G$10:$G$763=$O$35)*'Costs and Prices'!$K$10:$K$763)</f>
        <v>0</v>
      </c>
      <c r="G33" s="35">
        <f>SUMPRODUCT(('Costs and Prices'!$B$10:$B$763=$B33)*('Costs and Prices'!$C$10:$C$763=G$13)*('Costs and Prices'!$G$10:$G$763=$O$35)*'Costs and Prices'!$K$10:$K$763)</f>
        <v>0</v>
      </c>
      <c r="H33" s="35">
        <f>SUMPRODUCT(('Costs and Prices'!$B$10:$B$763=$B33)*('Costs and Prices'!$C$10:$C$763=H$13)*('Costs and Prices'!$G$10:$G$763=$O$35)*'Costs and Prices'!$K$10:$K$763)</f>
        <v>0</v>
      </c>
      <c r="I33" s="35">
        <f>SUMPRODUCT(('Costs and Prices'!$B$10:$B$763=$B33)*('Costs and Prices'!$C$10:$C$763=I$13)*('Costs and Prices'!$G$10:$G$763=$O$35)*'Costs and Prices'!$K$10:$K$763)</f>
        <v>0</v>
      </c>
      <c r="J33" s="35">
        <f>SUMPRODUCT(('Costs and Prices'!$B$10:$B$763=$B33)*('Costs and Prices'!$C$10:$C$763=J$13)*('Costs and Prices'!$G$10:$G$763=$O$35)*'Costs and Prices'!$K$10:$K$763)</f>
        <v>0</v>
      </c>
      <c r="K33" s="35">
        <f>SUMPRODUCT(('Costs and Prices'!$B$10:$B$763=$B33)*('Costs and Prices'!$C$10:$C$763=K$13)*('Costs and Prices'!$G$10:$G$763=$O$35)*'Costs and Prices'!$K$10:$K$763)</f>
        <v>0</v>
      </c>
      <c r="L33" s="35">
        <f>SUMPRODUCT(('Costs and Prices'!$B$10:$B$763=$B33)*('Costs and Prices'!$C$10:$C$763=L$13)*('Costs and Prices'!$G$10:$G$763=$O$35)*'Costs and Prices'!$K$10:$K$763)</f>
        <v>0</v>
      </c>
      <c r="M33" s="35">
        <f>SUMPRODUCT(('Costs and Prices'!$B$10:$B$763=$B33)*('Costs and Prices'!$C$10:$C$763=M$13)*('Costs and Prices'!$G$10:$G$763=$O$35)*'Costs and Prices'!$K$10:$K$763)</f>
        <v>0</v>
      </c>
      <c r="N33" s="35">
        <f t="shared" si="2"/>
        <v>0</v>
      </c>
      <c r="O33" s="36">
        <f>'Summary per type of costs'!C40</f>
        <v>0</v>
      </c>
      <c r="R33" s="35" t="str">
        <f>IF('Summary per type of costs'!C40=0,"",('Summary per type of costs'!D40+'Summary per type of costs'!H40)/'Summary per type of costs'!C40)</f>
        <v/>
      </c>
      <c r="S33" s="146" t="str">
        <f>IF(ISBLANK(B33),"",IF(SUMIF('Costs and Prices'!$B$10:$B$762,B33,'Costs and Prices'!$L$10:$L$762)=0,"",SUMIF('Costs and Prices'!$B$10:$B$762,B33,'Costs and Prices'!$M$10:$M$762)/SUMIF('Costs and Prices'!$B$10:$B$762,B33,'Costs and Prices'!$L$10:$L$762)))</f>
        <v/>
      </c>
    </row>
    <row r="34" spans="2:19">
      <c r="B34" s="77" t="str">
        <f>IF(ISBLANK('List of subcontractors'!C27),"",('List of subcontractors'!C27))</f>
        <v/>
      </c>
      <c r="C34" s="35">
        <f>SUMPRODUCT(('Costs and Prices'!$B$10:$B$763=$B34)*('Costs and Prices'!$C$10:$C$763=C$13)*('Costs and Prices'!$G$10:$G$763=$O$35)*'Costs and Prices'!$K$10:$K$763)</f>
        <v>0</v>
      </c>
      <c r="D34" s="35">
        <f>SUMPRODUCT(('Costs and Prices'!$B$10:$B$763=$B34)*('Costs and Prices'!$C$10:$C$763=D$13)*('Costs and Prices'!$G$10:$G$763=$O$35)*'Costs and Prices'!$K$10:$K$763)</f>
        <v>0</v>
      </c>
      <c r="E34" s="35">
        <f>SUMPRODUCT(('Costs and Prices'!$B$10:$B$763=$B34)*('Costs and Prices'!$C$10:$C$763=E$13)*('Costs and Prices'!$G$10:$G$763=$O$35)*'Costs and Prices'!$K$10:$K$763)</f>
        <v>0</v>
      </c>
      <c r="F34" s="35">
        <f>SUMPRODUCT(('Costs and Prices'!$B$10:$B$763=$B34)*('Costs and Prices'!$C$10:$C$763=F$13)*('Costs and Prices'!$G$10:$G$763=$O$35)*'Costs and Prices'!$K$10:$K$763)</f>
        <v>0</v>
      </c>
      <c r="G34" s="35">
        <f>SUMPRODUCT(('Costs and Prices'!$B$10:$B$763=$B34)*('Costs and Prices'!$C$10:$C$763=G$13)*('Costs and Prices'!$G$10:$G$763=$O$35)*'Costs and Prices'!$K$10:$K$763)</f>
        <v>0</v>
      </c>
      <c r="H34" s="35">
        <f>SUMPRODUCT(('Costs and Prices'!$B$10:$B$763=$B34)*('Costs and Prices'!$C$10:$C$763=H$13)*('Costs and Prices'!$G$10:$G$763=$O$35)*'Costs and Prices'!$K$10:$K$763)</f>
        <v>0</v>
      </c>
      <c r="I34" s="35">
        <f>SUMPRODUCT(('Costs and Prices'!$B$10:$B$763=$B34)*('Costs and Prices'!$C$10:$C$763=I$13)*('Costs and Prices'!$G$10:$G$763=$O$35)*'Costs and Prices'!$K$10:$K$763)</f>
        <v>0</v>
      </c>
      <c r="J34" s="35">
        <f>SUMPRODUCT(('Costs and Prices'!$B$10:$B$763=$B34)*('Costs and Prices'!$C$10:$C$763=J$13)*('Costs and Prices'!$G$10:$G$763=$O$35)*'Costs and Prices'!$K$10:$K$763)</f>
        <v>0</v>
      </c>
      <c r="K34" s="35">
        <f>SUMPRODUCT(('Costs and Prices'!$B$10:$B$763=$B34)*('Costs and Prices'!$C$10:$C$763=K$13)*('Costs and Prices'!$G$10:$G$763=$O$35)*'Costs and Prices'!$K$10:$K$763)</f>
        <v>0</v>
      </c>
      <c r="L34" s="35">
        <f>SUMPRODUCT(('Costs and Prices'!$B$10:$B$763=$B34)*('Costs and Prices'!$C$10:$C$763=L$13)*('Costs and Prices'!$G$10:$G$763=$O$35)*'Costs and Prices'!$K$10:$K$763)</f>
        <v>0</v>
      </c>
      <c r="M34" s="35">
        <f>SUMPRODUCT(('Costs and Prices'!$B$10:$B$763=$B34)*('Costs and Prices'!$C$10:$C$763=M$13)*('Costs and Prices'!$G$10:$G$763=$O$35)*'Costs and Prices'!$K$10:$K$763)</f>
        <v>0</v>
      </c>
      <c r="N34" s="35">
        <f t="shared" si="1"/>
        <v>0</v>
      </c>
      <c r="O34" s="36">
        <f>'Summary per type of costs'!C41</f>
        <v>0</v>
      </c>
      <c r="R34" s="35" t="str">
        <f>IF('Summary per type of costs'!C41=0,"",('Summary per type of costs'!D41+'Summary per type of costs'!H41)/'Summary per type of costs'!C41)</f>
        <v/>
      </c>
      <c r="S34" s="146" t="str">
        <f>IF(ISBLANK(B34),"",IF(SUMIF('Costs and Prices'!$B$10:$B$762,B34,'Costs and Prices'!$L$10:$L$762)=0,"",SUMIF('Costs and Prices'!$B$10:$B$762,B34,'Costs and Prices'!$M$10:$M$762)/SUMIF('Costs and Prices'!$B$10:$B$762,B34,'Costs and Prices'!$L$10:$L$762)))</f>
        <v/>
      </c>
    </row>
    <row r="35" spans="2:19">
      <c r="B35" s="78" t="s">
        <v>147</v>
      </c>
      <c r="C35" s="36">
        <f>'Summary per type of costs'!C8</f>
        <v>0</v>
      </c>
      <c r="D35" s="36">
        <f>'Summary per type of costs'!C9</f>
        <v>0</v>
      </c>
      <c r="E35" s="36">
        <f>'Summary per type of costs'!C10</f>
        <v>0</v>
      </c>
      <c r="F35" s="36">
        <f>'Summary per type of costs'!C11</f>
        <v>0</v>
      </c>
      <c r="G35" s="36">
        <f>'Summary per type of costs'!C12</f>
        <v>0</v>
      </c>
      <c r="H35" s="36">
        <f>'Summary per type of costs'!C13</f>
        <v>0</v>
      </c>
      <c r="I35" s="36">
        <f>'Summary per type of costs'!C14</f>
        <v>0</v>
      </c>
      <c r="J35" s="36">
        <f>'Summary per type of costs'!C15</f>
        <v>0</v>
      </c>
      <c r="K35" s="36">
        <f>'Summary per type of costs'!C16</f>
        <v>0</v>
      </c>
      <c r="L35" s="36">
        <f>'Summary per type of costs'!C17</f>
        <v>0</v>
      </c>
      <c r="M35" s="36">
        <f>'Summary per type of costs'!C18</f>
        <v>0</v>
      </c>
      <c r="N35" s="36">
        <f>'Summary per type of costs'!C6</f>
        <v>0</v>
      </c>
      <c r="O35" s="155" t="s">
        <v>162</v>
      </c>
    </row>
  </sheetData>
  <sheetProtection selectLockedCells="1"/>
  <mergeCells count="3">
    <mergeCell ref="F10:J10"/>
    <mergeCell ref="C2:E2"/>
    <mergeCell ref="C3:E3"/>
  </mergeCells>
  <conditionalFormatting sqref="C35:N35">
    <cfRule type="cellIs" dxfId="3" priority="3" operator="notBetween">
      <formula>C14+0.1</formula>
      <formula>C14-0.1</formula>
    </cfRule>
  </conditionalFormatting>
  <conditionalFormatting sqref="O14">
    <cfRule type="cellIs" dxfId="2" priority="2" operator="notBetween">
      <formula>N14+0.1</formula>
      <formula>N14-0.1</formula>
    </cfRule>
  </conditionalFormatting>
  <conditionalFormatting sqref="O15:O34">
    <cfRule type="cellIs" dxfId="1" priority="1" operator="notBetween">
      <formula>N15+0.1</formula>
      <formula>N15-0.1</formula>
    </cfRule>
  </conditionalFormatting>
  <pageMargins left="0.23622047244094491" right="0.23622047244094491" top="0.74803149606299213" bottom="0.74803149606299213" header="0.31496062992125984" footer="0.31496062992125984"/>
  <pageSetup paperSize="9" scale="84" orientation="landscape" r:id="rId1"/>
  <headerFooter>
    <oddFooter>Page &amp;P of &amp;N</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K41"/>
  <sheetViews>
    <sheetView zoomScaleNormal="100" workbookViewId="0">
      <selection activeCell="H11" sqref="H11"/>
    </sheetView>
  </sheetViews>
  <sheetFormatPr defaultColWidth="9.140625" defaultRowHeight="13.15"/>
  <cols>
    <col min="1" max="1" width="3.28515625" style="1" customWidth="1"/>
    <col min="2" max="2" width="22.7109375" style="1" customWidth="1"/>
    <col min="3" max="10" width="17" style="1" customWidth="1"/>
    <col min="11" max="11" width="15.5703125" style="23" customWidth="1"/>
    <col min="12" max="12" width="3.140625" style="1" customWidth="1"/>
    <col min="13" max="16384" width="9.140625" style="1"/>
  </cols>
  <sheetData>
    <row r="2" spans="2:11" s="7" customFormat="1" ht="15" customHeight="1">
      <c r="B2" s="10" t="s">
        <v>27</v>
      </c>
      <c r="C2" s="158" t="str">
        <f>IF(ISBLANK(NOTES!C1),"",(NOTES!C1))</f>
        <v/>
      </c>
      <c r="D2" s="158"/>
      <c r="F2" s="159" t="s">
        <v>147</v>
      </c>
      <c r="G2" s="159"/>
      <c r="H2" s="159"/>
      <c r="K2" s="21"/>
    </row>
    <row r="3" spans="2:11" s="7" customFormat="1" ht="13.9">
      <c r="B3" s="11" t="s">
        <v>29</v>
      </c>
      <c r="C3" s="158" t="str">
        <f>IF(ISBLANK(NOTES!C3),"",(NOTES!C3))</f>
        <v/>
      </c>
      <c r="D3" s="158"/>
      <c r="K3" s="21"/>
    </row>
    <row r="4" spans="2:11">
      <c r="K4" s="1"/>
    </row>
    <row r="5" spans="2:11" ht="13.9">
      <c r="C5" s="168" t="s">
        <v>170</v>
      </c>
      <c r="D5" s="168"/>
      <c r="E5" s="168" t="s">
        <v>171</v>
      </c>
      <c r="F5" s="168"/>
      <c r="H5" s="169" t="s">
        <v>147</v>
      </c>
      <c r="I5" s="170"/>
      <c r="K5" s="1"/>
    </row>
    <row r="6" spans="2:11" ht="14.45">
      <c r="B6" s="147" t="s">
        <v>148</v>
      </c>
      <c r="C6" s="154" t="s">
        <v>162</v>
      </c>
      <c r="D6" s="147" t="s">
        <v>133</v>
      </c>
      <c r="E6" s="154" t="s">
        <v>162</v>
      </c>
      <c r="F6" s="147" t="s">
        <v>133</v>
      </c>
      <c r="G6"/>
      <c r="H6" s="156" t="s">
        <v>162</v>
      </c>
      <c r="I6" s="92" t="s">
        <v>133</v>
      </c>
      <c r="J6"/>
      <c r="K6" s="1"/>
    </row>
    <row r="7" spans="2:11" ht="14.45">
      <c r="B7" s="8" t="s">
        <v>151</v>
      </c>
      <c r="C7" s="9">
        <f>'Summary per type of costs'!C6</f>
        <v>0</v>
      </c>
      <c r="D7" s="9">
        <f>'Summary per type of costs'!D6</f>
        <v>0</v>
      </c>
      <c r="E7" s="9">
        <f>SUM(E8:E18)</f>
        <v>0</v>
      </c>
      <c r="F7" s="9">
        <f>SUM(F8:F18)</f>
        <v>0</v>
      </c>
      <c r="G7"/>
      <c r="H7" s="36">
        <f>E7-C7</f>
        <v>0</v>
      </c>
      <c r="I7" s="36">
        <f>F7-D7</f>
        <v>0</v>
      </c>
      <c r="J7"/>
      <c r="K7" s="1"/>
    </row>
    <row r="8" spans="2:11" ht="14.45">
      <c r="B8" s="2" t="s">
        <v>67</v>
      </c>
      <c r="C8" s="4">
        <f>'Summary per type of costs'!C8</f>
        <v>0</v>
      </c>
      <c r="D8" s="4">
        <f>'Summary per type of costs'!D8</f>
        <v>0</v>
      </c>
      <c r="E8" s="5">
        <f>SUMIF('Deliverables list'!$B$7:$B$358,"=WP0",'Deliverables list'!$I$7:$I$358)</f>
        <v>0</v>
      </c>
      <c r="F8" s="5">
        <f>SUMIF('Deliverables list'!$B$7:$B$358,"=WP0",'Deliverables list'!$J$7:$J$358)</f>
        <v>0</v>
      </c>
      <c r="G8"/>
      <c r="H8" s="36">
        <f t="shared" ref="H8:H18" si="0">E8-C8</f>
        <v>0</v>
      </c>
      <c r="I8" s="36">
        <f t="shared" ref="I8:I18" si="1">F8-D8</f>
        <v>0</v>
      </c>
      <c r="J8"/>
      <c r="K8" s="1"/>
    </row>
    <row r="9" spans="2:11" ht="14.45">
      <c r="B9" s="2" t="s">
        <v>71</v>
      </c>
      <c r="C9" s="4">
        <f>'Summary per type of costs'!C9</f>
        <v>0</v>
      </c>
      <c r="D9" s="4">
        <f>'Summary per type of costs'!D9</f>
        <v>0</v>
      </c>
      <c r="E9" s="5">
        <f>SUMIF('Deliverables list'!$B$7:$B$358,"=WP1",'Deliverables list'!$I$7:$I$358)</f>
        <v>0</v>
      </c>
      <c r="F9" s="5">
        <f>SUMIF('Deliverables list'!$B$7:$B$358,"=WP1",'Deliverables list'!$J$7:$J$358)</f>
        <v>0</v>
      </c>
      <c r="G9"/>
      <c r="H9" s="36">
        <f t="shared" si="0"/>
        <v>0</v>
      </c>
      <c r="I9" s="36">
        <f t="shared" si="1"/>
        <v>0</v>
      </c>
      <c r="J9"/>
      <c r="K9" s="1"/>
    </row>
    <row r="10" spans="2:11" ht="14.45">
      <c r="B10" s="2" t="s">
        <v>74</v>
      </c>
      <c r="C10" s="4">
        <f>'Summary per type of costs'!C10</f>
        <v>0</v>
      </c>
      <c r="D10" s="4">
        <f>'Summary per type of costs'!D10</f>
        <v>0</v>
      </c>
      <c r="E10" s="5">
        <f>SUMIF('Deliverables list'!$B$7:$B$358,"=WP2",'Deliverables list'!$I$7:$I$358)</f>
        <v>0</v>
      </c>
      <c r="F10" s="5">
        <f>SUMIF('Deliverables list'!$B$7:$B$358,"=WP2",'Deliverables list'!$J$7:$J$358)</f>
        <v>0</v>
      </c>
      <c r="G10"/>
      <c r="H10" s="36">
        <f t="shared" si="0"/>
        <v>0</v>
      </c>
      <c r="I10" s="36">
        <f t="shared" si="1"/>
        <v>0</v>
      </c>
      <c r="J10"/>
      <c r="K10" s="1"/>
    </row>
    <row r="11" spans="2:11" ht="14.45">
      <c r="B11" s="2" t="s">
        <v>152</v>
      </c>
      <c r="C11" s="4">
        <f>'Summary per type of costs'!C11</f>
        <v>0</v>
      </c>
      <c r="D11" s="4">
        <f>'Summary per type of costs'!D11</f>
        <v>0</v>
      </c>
      <c r="E11" s="5">
        <f>SUMIF('Deliverables list'!$B$7:$B$358,"=WP3",'Deliverables list'!$I$7:$I$358)</f>
        <v>0</v>
      </c>
      <c r="F11" s="5">
        <f>SUMIF('Deliverables list'!$B$7:$B$358,"=WP3",'Deliverables list'!$J$7:$J$358)</f>
        <v>0</v>
      </c>
      <c r="G11"/>
      <c r="H11" s="36">
        <f t="shared" si="0"/>
        <v>0</v>
      </c>
      <c r="I11" s="36">
        <f t="shared" si="1"/>
        <v>0</v>
      </c>
      <c r="J11"/>
      <c r="K11" s="1"/>
    </row>
    <row r="12" spans="2:11" ht="14.45">
      <c r="B12" s="2" t="s">
        <v>153</v>
      </c>
      <c r="C12" s="4">
        <f>'Summary per type of costs'!C12</f>
        <v>0</v>
      </c>
      <c r="D12" s="4">
        <f>'Summary per type of costs'!D12</f>
        <v>0</v>
      </c>
      <c r="E12" s="5">
        <f>SUMIF('Deliverables list'!$B$7:$B$358,"=WP4",'Deliverables list'!$I$7:$I$358)</f>
        <v>0</v>
      </c>
      <c r="F12" s="5">
        <f>SUMIF('Deliverables list'!$B$7:$B$358,"=WP4",'Deliverables list'!$J$7:$J$358)</f>
        <v>0</v>
      </c>
      <c r="G12"/>
      <c r="H12" s="36">
        <f t="shared" si="0"/>
        <v>0</v>
      </c>
      <c r="I12" s="36">
        <f t="shared" si="1"/>
        <v>0</v>
      </c>
      <c r="J12"/>
      <c r="K12" s="1"/>
    </row>
    <row r="13" spans="2:11" ht="14.45">
      <c r="B13" s="2" t="s">
        <v>154</v>
      </c>
      <c r="C13" s="4">
        <f>'Summary per type of costs'!C13</f>
        <v>0</v>
      </c>
      <c r="D13" s="4">
        <f>'Summary per type of costs'!D13</f>
        <v>0</v>
      </c>
      <c r="E13" s="5">
        <f>SUMIF('Deliverables list'!$B$7:$B$358,"=WP5",'Deliverables list'!$I$7:$I$358)</f>
        <v>0</v>
      </c>
      <c r="F13" s="5">
        <f>SUMIF('Deliverables list'!$B$7:$B$358,"=WP5",'Deliverables list'!$J$7:$J$358)</f>
        <v>0</v>
      </c>
      <c r="G13"/>
      <c r="H13" s="36">
        <f t="shared" si="0"/>
        <v>0</v>
      </c>
      <c r="I13" s="36">
        <f t="shared" si="1"/>
        <v>0</v>
      </c>
      <c r="J13"/>
      <c r="K13" s="1"/>
    </row>
    <row r="14" spans="2:11" ht="14.45">
      <c r="B14" s="2" t="s">
        <v>155</v>
      </c>
      <c r="C14" s="4">
        <f>'Summary per type of costs'!C14</f>
        <v>0</v>
      </c>
      <c r="D14" s="4">
        <f>'Summary per type of costs'!D14</f>
        <v>0</v>
      </c>
      <c r="E14" s="5">
        <f>SUMIF('Deliverables list'!$B$7:$B$358,"=WP6",'Deliverables list'!$I$7:$I$358)</f>
        <v>0</v>
      </c>
      <c r="F14" s="5">
        <f>SUMIF('Deliverables list'!$B$7:$B$358,"=WP6",'Deliverables list'!$J$7:$J$358)</f>
        <v>0</v>
      </c>
      <c r="G14"/>
      <c r="H14" s="36">
        <f t="shared" si="0"/>
        <v>0</v>
      </c>
      <c r="I14" s="36">
        <f t="shared" si="1"/>
        <v>0</v>
      </c>
      <c r="J14"/>
      <c r="K14" s="1"/>
    </row>
    <row r="15" spans="2:11" ht="14.45">
      <c r="B15" s="2" t="s">
        <v>156</v>
      </c>
      <c r="C15" s="4">
        <f>'Summary per type of costs'!C15</f>
        <v>0</v>
      </c>
      <c r="D15" s="4">
        <f>'Summary per type of costs'!D15</f>
        <v>0</v>
      </c>
      <c r="E15" s="5">
        <f>SUMIF('Deliverables list'!$B$7:$B$358,"=WP7",'Deliverables list'!$I$7:$I$358)</f>
        <v>0</v>
      </c>
      <c r="F15" s="5">
        <f>SUMIF('Deliverables list'!$B$7:$B$358,"=WP7",'Deliverables list'!$J$7:$J$358)</f>
        <v>0</v>
      </c>
      <c r="G15"/>
      <c r="H15" s="36">
        <f t="shared" si="0"/>
        <v>0</v>
      </c>
      <c r="I15" s="36">
        <f t="shared" si="1"/>
        <v>0</v>
      </c>
      <c r="J15"/>
      <c r="K15" s="1"/>
    </row>
    <row r="16" spans="2:11" ht="14.45">
      <c r="B16" s="2" t="s">
        <v>157</v>
      </c>
      <c r="C16" s="4">
        <f>'Summary per type of costs'!C16</f>
        <v>0</v>
      </c>
      <c r="D16" s="4">
        <f>'Summary per type of costs'!D16</f>
        <v>0</v>
      </c>
      <c r="E16" s="5">
        <f>SUMIF('Deliverables list'!$B$7:$B$358,"=WP8",'Deliverables list'!$I$7:$I$358)</f>
        <v>0</v>
      </c>
      <c r="F16" s="5">
        <f>SUMIF('Deliverables list'!$B$7:$B$358,"=WP8",'Deliverables list'!$J$7:$J$358)</f>
        <v>0</v>
      </c>
      <c r="G16"/>
      <c r="H16" s="36">
        <f t="shared" si="0"/>
        <v>0</v>
      </c>
      <c r="I16" s="36">
        <f t="shared" si="1"/>
        <v>0</v>
      </c>
      <c r="J16"/>
      <c r="K16" s="1"/>
    </row>
    <row r="17" spans="2:11" ht="14.45">
      <c r="B17" s="2" t="s">
        <v>158</v>
      </c>
      <c r="C17" s="4">
        <f>'Summary per type of costs'!C17</f>
        <v>0</v>
      </c>
      <c r="D17" s="4">
        <f>'Summary per type of costs'!D17</f>
        <v>0</v>
      </c>
      <c r="E17" s="5">
        <f>SUMIF('Deliverables list'!$B$7:$B$358,"=WP9",'Deliverables list'!$I$7:$I$358)</f>
        <v>0</v>
      </c>
      <c r="F17" s="5">
        <f>SUMIF('Deliverables list'!$B$7:$B$358,"=WP9",'Deliverables list'!$J$7:$J$358)</f>
        <v>0</v>
      </c>
      <c r="G17"/>
      <c r="H17" s="36">
        <f t="shared" si="0"/>
        <v>0</v>
      </c>
      <c r="I17" s="36">
        <f t="shared" si="1"/>
        <v>0</v>
      </c>
      <c r="J17"/>
      <c r="K17" s="1"/>
    </row>
    <row r="18" spans="2:11" ht="14.45">
      <c r="B18" s="2" t="s">
        <v>159</v>
      </c>
      <c r="C18" s="4">
        <f>'Summary per type of costs'!C18</f>
        <v>0</v>
      </c>
      <c r="D18" s="4">
        <f>'Summary per type of costs'!D18</f>
        <v>0</v>
      </c>
      <c r="E18" s="5">
        <f>SUMIF('Deliverables list'!$B$7:$B$358,"=WP10",'Deliverables list'!$I$7:$I$358)</f>
        <v>0</v>
      </c>
      <c r="F18" s="5">
        <f>SUMIF('Deliverables list'!$B$7:$B$358,"=WP10",'Deliverables list'!$J$7:$J$358)</f>
        <v>0</v>
      </c>
      <c r="G18"/>
      <c r="H18" s="36">
        <f t="shared" si="0"/>
        <v>0</v>
      </c>
      <c r="I18" s="36">
        <f t="shared" si="1"/>
        <v>0</v>
      </c>
      <c r="J18"/>
      <c r="K18" s="1"/>
    </row>
    <row r="19" spans="2:11" ht="15" customHeight="1"/>
    <row r="20" spans="2:11" customFormat="1" ht="14.45"/>
    <row r="21" spans="2:11" customFormat="1" ht="14.45"/>
    <row r="22" spans="2:11" customFormat="1" ht="14.45"/>
    <row r="23" spans="2:11" customFormat="1" ht="14.45"/>
    <row r="24" spans="2:11" customFormat="1" ht="14.45"/>
    <row r="25" spans="2:11" customFormat="1" ht="14.45"/>
    <row r="26" spans="2:11" customFormat="1" ht="14.45"/>
    <row r="27" spans="2:11" customFormat="1" ht="14.45"/>
    <row r="28" spans="2:11" customFormat="1" ht="14.45"/>
    <row r="29" spans="2:11" customFormat="1" ht="14.45"/>
    <row r="30" spans="2:11" customFormat="1" ht="14.45"/>
    <row r="31" spans="2:11" customFormat="1" ht="14.45"/>
    <row r="32" spans="2:11" customFormat="1" ht="14.45"/>
    <row r="33" customFormat="1" ht="14.45"/>
    <row r="34" customFormat="1" ht="14.45"/>
    <row r="35" customFormat="1" ht="14.45"/>
    <row r="36" customFormat="1" ht="14.45"/>
    <row r="37" customFormat="1" ht="14.45"/>
    <row r="38" customFormat="1" ht="14.45"/>
    <row r="39" customFormat="1" ht="14.45"/>
    <row r="40" customFormat="1" ht="14.45"/>
    <row r="41" customFormat="1" ht="14.45"/>
  </sheetData>
  <sheetProtection selectLockedCells="1"/>
  <mergeCells count="6">
    <mergeCell ref="C2:D2"/>
    <mergeCell ref="F2:H2"/>
    <mergeCell ref="C3:D3"/>
    <mergeCell ref="C5:D5"/>
    <mergeCell ref="E5:F5"/>
    <mergeCell ref="H5:I5"/>
  </mergeCells>
  <conditionalFormatting sqref="H7:I18">
    <cfRule type="cellIs" dxfId="0" priority="4" operator="notBetween">
      <formula>J7+0.1</formula>
      <formula>J7-0.1</formula>
    </cfRule>
  </conditionalFormatting>
  <pageMargins left="0.23622047244094491" right="0.23622047244094491" top="0.74803149606299213" bottom="0.74803149606299213" header="0.31496062992125984" footer="0.31496062992125984"/>
  <pageSetup paperSize="9" scale="81" orientation="landscape"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7F6DB79878B2743A430367EC01638B2" ma:contentTypeVersion="4" ma:contentTypeDescription="Create a new document." ma:contentTypeScope="" ma:versionID="e89133fdd958b2a23ab4c3ff90776364">
  <xsd:schema xmlns:xsd="http://www.w3.org/2001/XMLSchema" xmlns:xs="http://www.w3.org/2001/XMLSchema" xmlns:p="http://schemas.microsoft.com/office/2006/metadata/properties" xmlns:ns2="c4bd3a03-8c66-4bc0-8efb-3ba4e0ff559b" targetNamespace="http://schemas.microsoft.com/office/2006/metadata/properties" ma:root="true" ma:fieldsID="f16336d6aafad9e9c3ea90b093764370" ns2:_="">
    <xsd:import namespace="c4bd3a03-8c66-4bc0-8efb-3ba4e0ff559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d3a03-8c66-4bc0-8efb-3ba4e0ff55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378D9C-0293-4312-87F7-452571F345CF}"/>
</file>

<file path=customXml/itemProps2.xml><?xml version="1.0" encoding="utf-8"?>
<ds:datastoreItem xmlns:ds="http://schemas.openxmlformats.org/officeDocument/2006/customXml" ds:itemID="{85ABAED7-BEEA-4E1E-849C-4788F4C41445}"/>
</file>

<file path=customXml/itemProps3.xml><?xml version="1.0" encoding="utf-8"?>
<ds:datastoreItem xmlns:ds="http://schemas.openxmlformats.org/officeDocument/2006/customXml" ds:itemID="{0407DEB5-6236-4F4E-B2A9-8E4EE97BC121}"/>
</file>

<file path=docProps/app.xml><?xml version="1.0" encoding="utf-8"?>
<Properties xmlns="http://schemas.openxmlformats.org/officeDocument/2006/extended-properties" xmlns:vt="http://schemas.openxmlformats.org/officeDocument/2006/docPropsVTypes">
  <Application>Microsoft Excel Online</Application>
  <Manager/>
  <Company>ECMWF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Florence Rive</dc:creator>
  <cp:keywords/>
  <dc:description/>
  <cp:lastModifiedBy>Rebecca  Calnan (dirc)</cp:lastModifiedBy>
  <cp:revision/>
  <dcterms:created xsi:type="dcterms:W3CDTF">2016-01-19T11:54:24Z</dcterms:created>
  <dcterms:modified xsi:type="dcterms:W3CDTF">2024-03-21T13:45:39Z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0x01010007F6DB79878B2743A430367EC01638B2</vt:lpwstr>
  </property>
  <property fmtid="{D5CDD505-2E9C-101B-9397-08002B2CF9AE}" pid="3" name="Jet Reports Function Literals">
    <vt:lpwstr>,	;	,	{	}	[@[{0}]]	1033</vt:lpwstr>
  </property>
</Properties>
</file>