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adro\Desktop\"/>
    </mc:Choice>
  </mc:AlternateContent>
  <xr:revisionPtr revIDLastSave="0" documentId="13_ncr:1_{5CA3C391-0B42-4C90-B646-CE9F98342C6A}" xr6:coauthVersionLast="47" xr6:coauthVersionMax="47" xr10:uidLastSave="{00000000-0000-0000-0000-000000000000}"/>
  <bookViews>
    <workbookView xWindow="-120" yWindow="-120" windowWidth="51840" windowHeight="21240" tabRatio="889" xr2:uid="{00000000-000D-0000-FFFF-FFFF00000000}"/>
  </bookViews>
  <sheets>
    <sheet name="NOTES" sheetId="3" r:id="rId1"/>
    <sheet name="List of subcontractors" sheetId="2" r:id="rId2"/>
    <sheet name="Deliverables list" sheetId="9" r:id="rId3"/>
    <sheet name="Costs Instruction Sheet" sheetId="12" r:id="rId4"/>
    <sheet name="Costs and Prices" sheetId="1" r:id="rId5"/>
    <sheet name="Summary per year" sheetId="6" r:id="rId6"/>
    <sheet name="Summary per type of costs" sheetId="5" r:id="rId7"/>
    <sheet name="Summary person days" sheetId="7" r:id="rId8"/>
    <sheet name="Summary consistency checks" sheetId="10" r:id="rId9"/>
    <sheet name="Payment Plan preparation" sheetId="11" r:id="rId10"/>
    <sheet name="Free sheet" sheetId="8" r:id="rId11"/>
    <sheet name="Lists" sheetId="4" state="hidden" r:id="rId12"/>
  </sheets>
  <externalReferences>
    <externalReference r:id="rId13"/>
    <externalReference r:id="rId14"/>
  </externalReferences>
  <definedNames>
    <definedName name="_xlnm._FilterDatabase" localSheetId="4" hidden="1">'Costs and Prices'!$B$8:$N$763</definedName>
    <definedName name="_xlnm._FilterDatabase" localSheetId="2" hidden="1">'Deliverables list'!$B$6:$K$6</definedName>
    <definedName name="Cost_GL_WP_4">'[1]WP Effort &amp; Cost'!$P$22</definedName>
    <definedName name="Cost_IS_WP_4">'[1]WP Effort &amp; Cost'!$P$24</definedName>
    <definedName name="Cost_LK_WP_4">'[1]WP Effort &amp; Cost'!$P$23</definedName>
    <definedName name="Cost_SM_WP_4">'[1]WP Effort &amp; Cost'!$P$21</definedName>
    <definedName name="Deliverable_Scope">'[2]Controls and lists'!$B$12:$B$13</definedName>
    <definedName name="Deliverable_Type">'[2]Controls and lists'!$J$3:$J$10</definedName>
    <definedName name="ECV">'[2]Controls and lists'!$D$5:$D$6</definedName>
    <definedName name="ECV_CDS_1" localSheetId="9">#REF!</definedName>
    <definedName name="ECV_CDS_1" localSheetId="8">#REF!</definedName>
    <definedName name="ECV_CDS_1">#REF!</definedName>
    <definedName name="ECV_CDS_2" localSheetId="9">#REF!</definedName>
    <definedName name="ECV_CDS_2" localSheetId="8">#REF!</definedName>
    <definedName name="ECV_CDS_2">#REF!</definedName>
    <definedName name="ECV_CDS_3" localSheetId="9">#REF!</definedName>
    <definedName name="ECV_CDS_3" localSheetId="8">#REF!</definedName>
    <definedName name="ECV_CDS_3">#REF!</definedName>
    <definedName name="ECV_GL_Start" localSheetId="9">#REF!</definedName>
    <definedName name="ECV_GL_Start" localSheetId="8">#REF!</definedName>
    <definedName name="ECV_GL_Start">#REF!</definedName>
    <definedName name="ECV_IS_ICDR_1" localSheetId="9">#REF!</definedName>
    <definedName name="ECV_IS_ICDR_1" localSheetId="8">#REF!</definedName>
    <definedName name="ECV_IS_ICDR_1">#REF!</definedName>
    <definedName name="ECV_IS_ICDR_2" localSheetId="9">#REF!</definedName>
    <definedName name="ECV_IS_ICDR_2" localSheetId="8">#REF!</definedName>
    <definedName name="ECV_IS_ICDR_2">#REF!</definedName>
    <definedName name="ECV_IS_ICDR_3" localSheetId="9">#REF!</definedName>
    <definedName name="ECV_IS_ICDR_3" localSheetId="8">#REF!</definedName>
    <definedName name="ECV_IS_ICDR_3">#REF!</definedName>
    <definedName name="ECV_LK_ICDR_1" localSheetId="9">#REF!</definedName>
    <definedName name="ECV_LK_ICDR_1" localSheetId="8">#REF!</definedName>
    <definedName name="ECV_LK_ICDR_1">#REF!</definedName>
    <definedName name="ECV_LK_ICDR_2" localSheetId="9">#REF!</definedName>
    <definedName name="ECV_LK_ICDR_2" localSheetId="8">#REF!</definedName>
    <definedName name="ECV_LK_ICDR_2">#REF!</definedName>
    <definedName name="ECV_LK_ICDR_3" localSheetId="9">#REF!</definedName>
    <definedName name="ECV_LK_ICDR_3" localSheetId="8">#REF!</definedName>
    <definedName name="ECV_LK_ICDR_3">#REF!</definedName>
    <definedName name="ECV_Short">'[2]Controls and lists'!$E$3:$E$6</definedName>
    <definedName name="ECV_Table">'[2]Controls and lists'!$E$3:$F$6</definedName>
    <definedName name="Effort_GL_WP_4">'[1]WP Effort &amp; Cost'!$J$22</definedName>
    <definedName name="Effort_IS_WP_4">'[1]WP Effort &amp; Cost'!$J$24</definedName>
    <definedName name="Effort_LK_WP_4">'[1]WP Effort &amp; Cost'!$J$23</definedName>
    <definedName name="Effort_SM_WP_4">'[1]WP Effort &amp; Cost'!$J$21</definedName>
    <definedName name="ID_and_Partner">'[2]Controls and lists'!$L$3:$M$11</definedName>
    <definedName name="List_yes_no">'[2]Controls and lists'!$C$3:$C$4</definedName>
    <definedName name="Partner">'[2]Controls and lists'!$G$3:$G$11</definedName>
    <definedName name="Partner_Short_Name">'[2]Controls and lists'!$N$3:$N$11</definedName>
    <definedName name="Person">'[2]Project Partner Contact Details'!$F$5:$F$27</definedName>
    <definedName name="_xlnm.Print_Area" localSheetId="4">'Costs and Prices'!$B$2:$N$763</definedName>
    <definedName name="_xlnm.Print_Area" localSheetId="2">'Deliverables list'!$B$2:$K$229</definedName>
    <definedName name="_xlnm.Print_Area" localSheetId="1">'List of subcontractors'!$B$2:$J$50</definedName>
    <definedName name="_xlnm.Print_Area" localSheetId="11">Lists!$A$1:$J$17</definedName>
    <definedName name="_xlnm.Print_Area" localSheetId="0">NOTES!$B$1:$C$22</definedName>
    <definedName name="_xlnm.Print_Area" localSheetId="9">'Payment Plan preparation'!$B$2:$M$23</definedName>
    <definedName name="_xlnm.Print_Area" localSheetId="8">'Summary consistency checks'!$A$1:$J$51</definedName>
    <definedName name="_xlnm.Print_Area" localSheetId="6">'Summary per type of costs'!$B$2:$K$71</definedName>
    <definedName name="_xlnm.Print_Area" localSheetId="5">'Summary per year'!$B$2:$J$71</definedName>
    <definedName name="_xlnm.Print_Area" localSheetId="7">'Summary person days'!$A$1:$X$54</definedName>
    <definedName name="Section_Status">'[2]Controls and lists'!$P$3:$P$6</definedName>
    <definedName name="Task_Status">'[2]Controls and lists'!$B$3:$B$7</definedName>
    <definedName name="WP_Name">'[2]Controls and lists'!$B$17:$B$21</definedName>
    <definedName name="WP_table">'[2]Controls and lists'!$B$17:$C$21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6" l="1"/>
  <c r="C3" i="5"/>
  <c r="F28" i="10"/>
  <c r="F27" i="10"/>
  <c r="I27" i="10" s="1"/>
  <c r="F26" i="10"/>
  <c r="I26" i="10" s="1"/>
  <c r="F25" i="10"/>
  <c r="I25" i="10" s="1"/>
  <c r="F24" i="10"/>
  <c r="I24" i="10" s="1"/>
  <c r="F23" i="10"/>
  <c r="F22" i="10"/>
  <c r="F21" i="10"/>
  <c r="I21" i="10" s="1"/>
  <c r="F20" i="10"/>
  <c r="F19" i="10"/>
  <c r="I19" i="10" s="1"/>
  <c r="F18" i="10"/>
  <c r="I18" i="10" s="1"/>
  <c r="E28" i="10"/>
  <c r="E27" i="10"/>
  <c r="E26" i="10"/>
  <c r="E25" i="10"/>
  <c r="E24" i="10"/>
  <c r="E23" i="10"/>
  <c r="E22" i="10"/>
  <c r="E21" i="10"/>
  <c r="E20" i="10"/>
  <c r="E19" i="10"/>
  <c r="E18" i="10"/>
  <c r="D27" i="10"/>
  <c r="D26" i="10"/>
  <c r="D25" i="10"/>
  <c r="D24" i="10"/>
  <c r="I23" i="10"/>
  <c r="D23" i="10"/>
  <c r="I22" i="10"/>
  <c r="D22" i="10"/>
  <c r="D21" i="10"/>
  <c r="I20" i="10"/>
  <c r="D20" i="10"/>
  <c r="D19" i="10"/>
  <c r="D18" i="10"/>
  <c r="V54" i="7"/>
  <c r="U54" i="7"/>
  <c r="T54" i="7"/>
  <c r="S54" i="7"/>
  <c r="R54" i="7"/>
  <c r="Q54" i="7"/>
  <c r="P54" i="7"/>
  <c r="O54" i="7"/>
  <c r="N54" i="7"/>
  <c r="M54" i="7"/>
  <c r="V53" i="7"/>
  <c r="U53" i="7"/>
  <c r="T53" i="7"/>
  <c r="S53" i="7"/>
  <c r="R53" i="7"/>
  <c r="Q53" i="7"/>
  <c r="P53" i="7"/>
  <c r="O53" i="7"/>
  <c r="N53" i="7"/>
  <c r="M53" i="7"/>
  <c r="V52" i="7"/>
  <c r="U52" i="7"/>
  <c r="T52" i="7"/>
  <c r="S52" i="7"/>
  <c r="R52" i="7"/>
  <c r="Q52" i="7"/>
  <c r="P52" i="7"/>
  <c r="O52" i="7"/>
  <c r="N52" i="7"/>
  <c r="M52" i="7"/>
  <c r="V51" i="7"/>
  <c r="U51" i="7"/>
  <c r="T51" i="7"/>
  <c r="S51" i="7"/>
  <c r="R51" i="7"/>
  <c r="Q51" i="7"/>
  <c r="P51" i="7"/>
  <c r="O51" i="7"/>
  <c r="N51" i="7"/>
  <c r="M51" i="7"/>
  <c r="V50" i="7"/>
  <c r="U50" i="7"/>
  <c r="T50" i="7"/>
  <c r="S50" i="7"/>
  <c r="R50" i="7"/>
  <c r="Q50" i="7"/>
  <c r="P50" i="7"/>
  <c r="O50" i="7"/>
  <c r="N50" i="7"/>
  <c r="M50" i="7"/>
  <c r="V49" i="7"/>
  <c r="U49" i="7"/>
  <c r="T49" i="7"/>
  <c r="S49" i="7"/>
  <c r="R49" i="7"/>
  <c r="Q49" i="7"/>
  <c r="P49" i="7"/>
  <c r="O49" i="7"/>
  <c r="N49" i="7"/>
  <c r="M49" i="7"/>
  <c r="V48" i="7"/>
  <c r="U48" i="7"/>
  <c r="T48" i="7"/>
  <c r="S48" i="7"/>
  <c r="R48" i="7"/>
  <c r="Q48" i="7"/>
  <c r="P48" i="7"/>
  <c r="O48" i="7"/>
  <c r="N48" i="7"/>
  <c r="M48" i="7"/>
  <c r="V47" i="7"/>
  <c r="U47" i="7"/>
  <c r="T47" i="7"/>
  <c r="S47" i="7"/>
  <c r="R47" i="7"/>
  <c r="Q47" i="7"/>
  <c r="P47" i="7"/>
  <c r="O47" i="7"/>
  <c r="N47" i="7"/>
  <c r="M47" i="7"/>
  <c r="V46" i="7"/>
  <c r="U46" i="7"/>
  <c r="T46" i="7"/>
  <c r="S46" i="7"/>
  <c r="R46" i="7"/>
  <c r="Q46" i="7"/>
  <c r="P46" i="7"/>
  <c r="O46" i="7"/>
  <c r="N46" i="7"/>
  <c r="M46" i="7"/>
  <c r="V45" i="7"/>
  <c r="U45" i="7"/>
  <c r="T45" i="7"/>
  <c r="S45" i="7"/>
  <c r="R45" i="7"/>
  <c r="Q45" i="7"/>
  <c r="P45" i="7"/>
  <c r="O45" i="7"/>
  <c r="N45" i="7"/>
  <c r="M45" i="7"/>
  <c r="V44" i="7"/>
  <c r="U44" i="7"/>
  <c r="T44" i="7"/>
  <c r="S44" i="7"/>
  <c r="R44" i="7"/>
  <c r="Q44" i="7"/>
  <c r="P44" i="7"/>
  <c r="O44" i="7"/>
  <c r="N44" i="7"/>
  <c r="M44" i="7"/>
  <c r="V43" i="7"/>
  <c r="U43" i="7"/>
  <c r="T43" i="7"/>
  <c r="S43" i="7"/>
  <c r="R43" i="7"/>
  <c r="Q43" i="7"/>
  <c r="P43" i="7"/>
  <c r="O43" i="7"/>
  <c r="N43" i="7"/>
  <c r="M43" i="7"/>
  <c r="V42" i="7"/>
  <c r="U42" i="7"/>
  <c r="T42" i="7"/>
  <c r="S42" i="7"/>
  <c r="R42" i="7"/>
  <c r="Q42" i="7"/>
  <c r="P42" i="7"/>
  <c r="O42" i="7"/>
  <c r="N42" i="7"/>
  <c r="M42" i="7"/>
  <c r="V41" i="7"/>
  <c r="U41" i="7"/>
  <c r="T41" i="7"/>
  <c r="S41" i="7"/>
  <c r="R41" i="7"/>
  <c r="Q41" i="7"/>
  <c r="P41" i="7"/>
  <c r="O41" i="7"/>
  <c r="N41" i="7"/>
  <c r="M41" i="7"/>
  <c r="V40" i="7"/>
  <c r="U40" i="7"/>
  <c r="T40" i="7"/>
  <c r="S40" i="7"/>
  <c r="R40" i="7"/>
  <c r="Q40" i="7"/>
  <c r="P40" i="7"/>
  <c r="O40" i="7"/>
  <c r="N40" i="7"/>
  <c r="M40" i="7"/>
  <c r="V39" i="7"/>
  <c r="U39" i="7"/>
  <c r="T39" i="7"/>
  <c r="S39" i="7"/>
  <c r="R39" i="7"/>
  <c r="Q39" i="7"/>
  <c r="P39" i="7"/>
  <c r="O39" i="7"/>
  <c r="N39" i="7"/>
  <c r="M39" i="7"/>
  <c r="V38" i="7"/>
  <c r="U38" i="7"/>
  <c r="T38" i="7"/>
  <c r="S38" i="7"/>
  <c r="R38" i="7"/>
  <c r="Q38" i="7"/>
  <c r="P38" i="7"/>
  <c r="O38" i="7"/>
  <c r="N38" i="7"/>
  <c r="M38" i="7"/>
  <c r="V37" i="7"/>
  <c r="U37" i="7"/>
  <c r="T37" i="7"/>
  <c r="S37" i="7"/>
  <c r="R37" i="7"/>
  <c r="Q37" i="7"/>
  <c r="P37" i="7"/>
  <c r="O37" i="7"/>
  <c r="N37" i="7"/>
  <c r="M37" i="7"/>
  <c r="V36" i="7"/>
  <c r="U36" i="7"/>
  <c r="T36" i="7"/>
  <c r="S36" i="7"/>
  <c r="R36" i="7"/>
  <c r="Q36" i="7"/>
  <c r="P36" i="7"/>
  <c r="O36" i="7"/>
  <c r="N36" i="7"/>
  <c r="M36" i="7"/>
  <c r="V35" i="7"/>
  <c r="U35" i="7"/>
  <c r="T35" i="7"/>
  <c r="S35" i="7"/>
  <c r="R35" i="7"/>
  <c r="Q35" i="7"/>
  <c r="P35" i="7"/>
  <c r="O35" i="7"/>
  <c r="N35" i="7"/>
  <c r="M35" i="7"/>
  <c r="V34" i="7"/>
  <c r="U34" i="7"/>
  <c r="T34" i="7"/>
  <c r="S34" i="7"/>
  <c r="R34" i="7"/>
  <c r="Q34" i="7"/>
  <c r="P34" i="7"/>
  <c r="O34" i="7"/>
  <c r="N34" i="7"/>
  <c r="M34" i="7"/>
  <c r="V33" i="7"/>
  <c r="U33" i="7"/>
  <c r="T33" i="7"/>
  <c r="S33" i="7"/>
  <c r="R33" i="7"/>
  <c r="Q33" i="7"/>
  <c r="P33" i="7"/>
  <c r="O33" i="7"/>
  <c r="N33" i="7"/>
  <c r="M33" i="7"/>
  <c r="V32" i="7"/>
  <c r="U32" i="7"/>
  <c r="T32" i="7"/>
  <c r="S32" i="7"/>
  <c r="R32" i="7"/>
  <c r="Q32" i="7"/>
  <c r="P32" i="7"/>
  <c r="O32" i="7"/>
  <c r="N32" i="7"/>
  <c r="M32" i="7"/>
  <c r="V31" i="7"/>
  <c r="U31" i="7"/>
  <c r="T31" i="7"/>
  <c r="S31" i="7"/>
  <c r="R31" i="7"/>
  <c r="Q31" i="7"/>
  <c r="P31" i="7"/>
  <c r="O31" i="7"/>
  <c r="N31" i="7"/>
  <c r="M31" i="7"/>
  <c r="V30" i="7"/>
  <c r="U30" i="7"/>
  <c r="T30" i="7"/>
  <c r="S30" i="7"/>
  <c r="R30" i="7"/>
  <c r="Q30" i="7"/>
  <c r="P30" i="7"/>
  <c r="O30" i="7"/>
  <c r="N30" i="7"/>
  <c r="M30" i="7"/>
  <c r="V29" i="7"/>
  <c r="U29" i="7"/>
  <c r="T29" i="7"/>
  <c r="S29" i="7"/>
  <c r="R29" i="7"/>
  <c r="Q29" i="7"/>
  <c r="P29" i="7"/>
  <c r="O29" i="7"/>
  <c r="N29" i="7"/>
  <c r="M29" i="7"/>
  <c r="V28" i="7"/>
  <c r="U28" i="7"/>
  <c r="T28" i="7"/>
  <c r="S28" i="7"/>
  <c r="R28" i="7"/>
  <c r="Q28" i="7"/>
  <c r="P28" i="7"/>
  <c r="O28" i="7"/>
  <c r="N28" i="7"/>
  <c r="M28" i="7"/>
  <c r="V27" i="7"/>
  <c r="U27" i="7"/>
  <c r="T27" i="7"/>
  <c r="S27" i="7"/>
  <c r="R27" i="7"/>
  <c r="Q27" i="7"/>
  <c r="P27" i="7"/>
  <c r="O27" i="7"/>
  <c r="N27" i="7"/>
  <c r="M27" i="7"/>
  <c r="V26" i="7"/>
  <c r="U26" i="7"/>
  <c r="T26" i="7"/>
  <c r="S26" i="7"/>
  <c r="R26" i="7"/>
  <c r="Q26" i="7"/>
  <c r="P26" i="7"/>
  <c r="O26" i="7"/>
  <c r="N26" i="7"/>
  <c r="M26" i="7"/>
  <c r="V25" i="7"/>
  <c r="U25" i="7"/>
  <c r="T25" i="7"/>
  <c r="S25" i="7"/>
  <c r="R25" i="7"/>
  <c r="Q25" i="7"/>
  <c r="P25" i="7"/>
  <c r="O25" i="7"/>
  <c r="N25" i="7"/>
  <c r="M25" i="7"/>
  <c r="V24" i="7"/>
  <c r="U24" i="7"/>
  <c r="T24" i="7"/>
  <c r="S24" i="7"/>
  <c r="R24" i="7"/>
  <c r="Q24" i="7"/>
  <c r="P24" i="7"/>
  <c r="O24" i="7"/>
  <c r="N24" i="7"/>
  <c r="M24" i="7"/>
  <c r="V23" i="7"/>
  <c r="U23" i="7"/>
  <c r="T23" i="7"/>
  <c r="S23" i="7"/>
  <c r="R23" i="7"/>
  <c r="Q23" i="7"/>
  <c r="P23" i="7"/>
  <c r="O23" i="7"/>
  <c r="N23" i="7"/>
  <c r="M23" i="7"/>
  <c r="V22" i="7"/>
  <c r="U22" i="7"/>
  <c r="T22" i="7"/>
  <c r="S22" i="7"/>
  <c r="R22" i="7"/>
  <c r="Q22" i="7"/>
  <c r="P22" i="7"/>
  <c r="O22" i="7"/>
  <c r="N22" i="7"/>
  <c r="M22" i="7"/>
  <c r="V21" i="7"/>
  <c r="U21" i="7"/>
  <c r="T21" i="7"/>
  <c r="S21" i="7"/>
  <c r="R21" i="7"/>
  <c r="Q21" i="7"/>
  <c r="P21" i="7"/>
  <c r="O21" i="7"/>
  <c r="N21" i="7"/>
  <c r="M21" i="7"/>
  <c r="V20" i="7"/>
  <c r="U20" i="7"/>
  <c r="T20" i="7"/>
  <c r="S20" i="7"/>
  <c r="R20" i="7"/>
  <c r="Q20" i="7"/>
  <c r="P20" i="7"/>
  <c r="O20" i="7"/>
  <c r="N20" i="7"/>
  <c r="M20" i="7"/>
  <c r="V19" i="7"/>
  <c r="U19" i="7"/>
  <c r="T19" i="7"/>
  <c r="S19" i="7"/>
  <c r="R19" i="7"/>
  <c r="Q19" i="7"/>
  <c r="P19" i="7"/>
  <c r="O19" i="7"/>
  <c r="N19" i="7"/>
  <c r="M19" i="7"/>
  <c r="V18" i="7"/>
  <c r="U18" i="7"/>
  <c r="T18" i="7"/>
  <c r="S18" i="7"/>
  <c r="R18" i="7"/>
  <c r="Q18" i="7"/>
  <c r="P18" i="7"/>
  <c r="O18" i="7"/>
  <c r="N18" i="7"/>
  <c r="M18" i="7"/>
  <c r="V17" i="7"/>
  <c r="U17" i="7"/>
  <c r="T17" i="7"/>
  <c r="S17" i="7"/>
  <c r="R17" i="7"/>
  <c r="Q17" i="7"/>
  <c r="Q14" i="7" s="1"/>
  <c r="P17" i="7"/>
  <c r="O17" i="7"/>
  <c r="N17" i="7"/>
  <c r="M17" i="7"/>
  <c r="V16" i="7"/>
  <c r="U16" i="7"/>
  <c r="T16" i="7"/>
  <c r="S16" i="7"/>
  <c r="R16" i="7"/>
  <c r="Q16" i="7"/>
  <c r="P16" i="7"/>
  <c r="O16" i="7"/>
  <c r="N16" i="7"/>
  <c r="M16" i="7"/>
  <c r="V15" i="7"/>
  <c r="V14" i="7" s="1"/>
  <c r="U15" i="7"/>
  <c r="T15" i="7"/>
  <c r="S15" i="7"/>
  <c r="R15" i="7"/>
  <c r="R14" i="7" s="1"/>
  <c r="Q15" i="7"/>
  <c r="P15" i="7"/>
  <c r="P14" i="7" s="1"/>
  <c r="O15" i="7"/>
  <c r="N15" i="7"/>
  <c r="N14" i="7" s="1"/>
  <c r="M15" i="7"/>
  <c r="I27" i="5"/>
  <c r="H27" i="5"/>
  <c r="G27" i="5"/>
  <c r="F27" i="5"/>
  <c r="E27" i="5"/>
  <c r="D27" i="5"/>
  <c r="J27" i="5" s="1"/>
  <c r="C27" i="5"/>
  <c r="C27" i="10" s="1"/>
  <c r="I26" i="5"/>
  <c r="H26" i="5"/>
  <c r="G26" i="5"/>
  <c r="F26" i="5"/>
  <c r="E26" i="5"/>
  <c r="D26" i="5"/>
  <c r="J26" i="5" s="1"/>
  <c r="C26" i="5"/>
  <c r="C26" i="10" s="1"/>
  <c r="I25" i="5"/>
  <c r="H25" i="5"/>
  <c r="G25" i="5"/>
  <c r="F25" i="5"/>
  <c r="E25" i="5"/>
  <c r="D25" i="5"/>
  <c r="J25" i="5" s="1"/>
  <c r="C25" i="5"/>
  <c r="T55" i="7" s="1"/>
  <c r="I24" i="5"/>
  <c r="J24" i="5" s="1"/>
  <c r="H24" i="5"/>
  <c r="G24" i="5"/>
  <c r="F24" i="5"/>
  <c r="E24" i="5"/>
  <c r="D24" i="5"/>
  <c r="C24" i="5"/>
  <c r="S55" i="7" s="1"/>
  <c r="J23" i="5"/>
  <c r="I23" i="5"/>
  <c r="H23" i="5"/>
  <c r="G23" i="5"/>
  <c r="F23" i="5"/>
  <c r="E23" i="5"/>
  <c r="D23" i="5"/>
  <c r="C23" i="5"/>
  <c r="R55" i="7" s="1"/>
  <c r="I22" i="5"/>
  <c r="H22" i="5"/>
  <c r="G22" i="5"/>
  <c r="F22" i="5"/>
  <c r="E22" i="5"/>
  <c r="D22" i="5"/>
  <c r="J22" i="5" s="1"/>
  <c r="C22" i="5"/>
  <c r="C22" i="10" s="1"/>
  <c r="I21" i="5"/>
  <c r="H21" i="5"/>
  <c r="G21" i="5"/>
  <c r="F21" i="5"/>
  <c r="E21" i="5"/>
  <c r="D21" i="5"/>
  <c r="J21" i="5" s="1"/>
  <c r="C21" i="5"/>
  <c r="C21" i="10" s="1"/>
  <c r="I20" i="5"/>
  <c r="H20" i="5"/>
  <c r="G20" i="5"/>
  <c r="F20" i="5"/>
  <c r="E20" i="5"/>
  <c r="D20" i="5"/>
  <c r="J20" i="5" s="1"/>
  <c r="C20" i="5"/>
  <c r="O55" i="7" s="1"/>
  <c r="I19" i="5"/>
  <c r="H19" i="5"/>
  <c r="G19" i="5"/>
  <c r="F19" i="5"/>
  <c r="E19" i="5"/>
  <c r="D19" i="5"/>
  <c r="J19" i="5" s="1"/>
  <c r="C19" i="5"/>
  <c r="N55" i="7" s="1"/>
  <c r="I18" i="5"/>
  <c r="H18" i="5"/>
  <c r="G18" i="5"/>
  <c r="F18" i="5"/>
  <c r="E18" i="5"/>
  <c r="D18" i="5"/>
  <c r="J18" i="5" s="1"/>
  <c r="C18" i="5"/>
  <c r="C18" i="10" s="1"/>
  <c r="G27" i="6"/>
  <c r="F27" i="6"/>
  <c r="E27" i="6"/>
  <c r="D27" i="6"/>
  <c r="C27" i="6"/>
  <c r="H27" i="6" s="1"/>
  <c r="G26" i="6"/>
  <c r="F26" i="6"/>
  <c r="E26" i="6"/>
  <c r="D26" i="6"/>
  <c r="C26" i="6"/>
  <c r="H26" i="6" s="1"/>
  <c r="G25" i="6"/>
  <c r="F25" i="6"/>
  <c r="E25" i="6"/>
  <c r="D25" i="6"/>
  <c r="C25" i="6"/>
  <c r="H25" i="6" s="1"/>
  <c r="G24" i="6"/>
  <c r="F24" i="6"/>
  <c r="E24" i="6"/>
  <c r="D24" i="6"/>
  <c r="C24" i="6"/>
  <c r="H24" i="6" s="1"/>
  <c r="G23" i="6"/>
  <c r="F23" i="6"/>
  <c r="E23" i="6"/>
  <c r="D23" i="6"/>
  <c r="C23" i="6"/>
  <c r="H23" i="6" s="1"/>
  <c r="G22" i="6"/>
  <c r="F22" i="6"/>
  <c r="E22" i="6"/>
  <c r="D22" i="6"/>
  <c r="C22" i="6"/>
  <c r="H22" i="6" s="1"/>
  <c r="G21" i="6"/>
  <c r="F21" i="6"/>
  <c r="E21" i="6"/>
  <c r="D21" i="6"/>
  <c r="C21" i="6"/>
  <c r="H21" i="6" s="1"/>
  <c r="G20" i="6"/>
  <c r="F20" i="6"/>
  <c r="E20" i="6"/>
  <c r="D20" i="6"/>
  <c r="C20" i="6"/>
  <c r="H20" i="6" s="1"/>
  <c r="G19" i="6"/>
  <c r="F19" i="6"/>
  <c r="E19" i="6"/>
  <c r="D19" i="6"/>
  <c r="C19" i="6"/>
  <c r="H19" i="6" s="1"/>
  <c r="G18" i="6"/>
  <c r="F18" i="6"/>
  <c r="E18" i="6"/>
  <c r="D18" i="6"/>
  <c r="C18" i="6"/>
  <c r="H18" i="6" s="1"/>
  <c r="B53" i="7"/>
  <c r="G53" i="7" s="1"/>
  <c r="B52" i="7"/>
  <c r="W52" i="7" s="1"/>
  <c r="B51" i="7"/>
  <c r="J51" i="7" s="1"/>
  <c r="B50" i="7"/>
  <c r="I50" i="7" s="1"/>
  <c r="B49" i="7"/>
  <c r="F49" i="7" s="1"/>
  <c r="B48" i="7"/>
  <c r="L48" i="7" s="1"/>
  <c r="B47" i="7"/>
  <c r="J47" i="7" s="1"/>
  <c r="B46" i="7"/>
  <c r="I46" i="7" s="1"/>
  <c r="B45" i="7"/>
  <c r="F45" i="7" s="1"/>
  <c r="B44" i="7"/>
  <c r="L44" i="7" s="1"/>
  <c r="B43" i="7"/>
  <c r="J43" i="7" s="1"/>
  <c r="B42" i="7"/>
  <c r="H42" i="7" s="1"/>
  <c r="B41" i="7"/>
  <c r="F41" i="7" s="1"/>
  <c r="B40" i="7"/>
  <c r="L40" i="7" s="1"/>
  <c r="B39" i="7"/>
  <c r="J39" i="7" s="1"/>
  <c r="B38" i="7"/>
  <c r="H38" i="7" s="1"/>
  <c r="B37" i="7"/>
  <c r="F37" i="7" s="1"/>
  <c r="B36" i="7"/>
  <c r="L36" i="7" s="1"/>
  <c r="B35" i="7"/>
  <c r="J35" i="7" s="1"/>
  <c r="B34" i="7"/>
  <c r="H34" i="7" s="1"/>
  <c r="D70" i="5"/>
  <c r="B70" i="5"/>
  <c r="C70" i="5" s="1"/>
  <c r="Y53" i="7" s="1"/>
  <c r="B69" i="5"/>
  <c r="D69" i="5" s="1"/>
  <c r="B68" i="5"/>
  <c r="G68" i="5" s="1"/>
  <c r="B67" i="5"/>
  <c r="H67" i="5" s="1"/>
  <c r="B66" i="5"/>
  <c r="G66" i="5" s="1"/>
  <c r="B65" i="5"/>
  <c r="D65" i="5" s="1"/>
  <c r="B64" i="5"/>
  <c r="G64" i="5" s="1"/>
  <c r="B63" i="5"/>
  <c r="H63" i="5" s="1"/>
  <c r="B62" i="5"/>
  <c r="I62" i="5" s="1"/>
  <c r="B61" i="5"/>
  <c r="D61" i="5" s="1"/>
  <c r="B60" i="5"/>
  <c r="G60" i="5" s="1"/>
  <c r="B59" i="5"/>
  <c r="H59" i="5" s="1"/>
  <c r="B58" i="5"/>
  <c r="H58" i="5" s="1"/>
  <c r="B57" i="5"/>
  <c r="D57" i="5" s="1"/>
  <c r="B56" i="5"/>
  <c r="F56" i="5" s="1"/>
  <c r="B55" i="5"/>
  <c r="H55" i="5" s="1"/>
  <c r="B54" i="5"/>
  <c r="F54" i="5" s="1"/>
  <c r="B53" i="5"/>
  <c r="D53" i="5" s="1"/>
  <c r="B52" i="5"/>
  <c r="G52" i="5" s="1"/>
  <c r="B51" i="5"/>
  <c r="H51" i="5" s="1"/>
  <c r="D70" i="6"/>
  <c r="B70" i="6"/>
  <c r="F70" i="6" s="1"/>
  <c r="B69" i="6"/>
  <c r="E69" i="6" s="1"/>
  <c r="B68" i="6"/>
  <c r="B67" i="6"/>
  <c r="C67" i="6" s="1"/>
  <c r="B66" i="6"/>
  <c r="D66" i="6" s="1"/>
  <c r="B65" i="6"/>
  <c r="F65" i="6" s="1"/>
  <c r="B64" i="6"/>
  <c r="G64" i="6" s="1"/>
  <c r="C63" i="6"/>
  <c r="B63" i="6"/>
  <c r="G63" i="6" s="1"/>
  <c r="B62" i="6"/>
  <c r="G62" i="6" s="1"/>
  <c r="B61" i="6"/>
  <c r="F61" i="6" s="1"/>
  <c r="B60" i="6"/>
  <c r="B59" i="6"/>
  <c r="C59" i="6" s="1"/>
  <c r="B58" i="6"/>
  <c r="D58" i="6" s="1"/>
  <c r="B57" i="6"/>
  <c r="E57" i="6" s="1"/>
  <c r="B56" i="6"/>
  <c r="F56" i="6" s="1"/>
  <c r="B55" i="6"/>
  <c r="G55" i="6" s="1"/>
  <c r="B54" i="6"/>
  <c r="G54" i="6" s="1"/>
  <c r="B53" i="6"/>
  <c r="F53" i="6" s="1"/>
  <c r="B52" i="6"/>
  <c r="B51" i="6"/>
  <c r="C51" i="6" s="1"/>
  <c r="J10" i="1"/>
  <c r="N10" i="1" s="1"/>
  <c r="L10" i="1"/>
  <c r="M10" i="1"/>
  <c r="J11" i="1"/>
  <c r="N11" i="1" s="1"/>
  <c r="L11" i="1"/>
  <c r="M11" i="1"/>
  <c r="T14" i="7" l="1"/>
  <c r="O14" i="7"/>
  <c r="M14" i="7"/>
  <c r="U14" i="7"/>
  <c r="S14" i="7"/>
  <c r="C19" i="10"/>
  <c r="H19" i="10" s="1"/>
  <c r="C25" i="10"/>
  <c r="M55" i="7"/>
  <c r="U55" i="7"/>
  <c r="V55" i="7"/>
  <c r="H25" i="10"/>
  <c r="C20" i="10"/>
  <c r="C23" i="10"/>
  <c r="H23" i="10" s="1"/>
  <c r="H18" i="10"/>
  <c r="H26" i="10"/>
  <c r="P55" i="7"/>
  <c r="H27" i="10"/>
  <c r="Q55" i="7"/>
  <c r="H20" i="10"/>
  <c r="H21" i="10"/>
  <c r="C24" i="10"/>
  <c r="H24" i="10" s="1"/>
  <c r="H22" i="10"/>
  <c r="I27" i="6"/>
  <c r="K27" i="5"/>
  <c r="I22" i="6"/>
  <c r="K22" i="5"/>
  <c r="I19" i="6"/>
  <c r="K19" i="5"/>
  <c r="I24" i="6"/>
  <c r="K24" i="5"/>
  <c r="I21" i="6"/>
  <c r="K21" i="5"/>
  <c r="I18" i="6"/>
  <c r="K18" i="5"/>
  <c r="I26" i="6"/>
  <c r="K26" i="5"/>
  <c r="I23" i="6"/>
  <c r="K23" i="5"/>
  <c r="I20" i="6"/>
  <c r="K20" i="5"/>
  <c r="I25" i="6"/>
  <c r="K25" i="5"/>
  <c r="G70" i="6"/>
  <c r="H52" i="7"/>
  <c r="H53" i="7"/>
  <c r="C52" i="7"/>
  <c r="F52" i="7"/>
  <c r="G47" i="7"/>
  <c r="J34" i="7"/>
  <c r="I34" i="7"/>
  <c r="C35" i="7"/>
  <c r="I43" i="7"/>
  <c r="E39" i="7"/>
  <c r="C36" i="7"/>
  <c r="C44" i="7"/>
  <c r="E36" i="7"/>
  <c r="K40" i="7"/>
  <c r="F44" i="7"/>
  <c r="G36" i="7"/>
  <c r="K44" i="7"/>
  <c r="I38" i="7"/>
  <c r="F43" i="7"/>
  <c r="E35" i="7"/>
  <c r="I36" i="7"/>
  <c r="F39" i="7"/>
  <c r="G45" i="7"/>
  <c r="C51" i="7"/>
  <c r="I35" i="7"/>
  <c r="K36" i="7"/>
  <c r="G39" i="7"/>
  <c r="D51" i="7"/>
  <c r="W35" i="7"/>
  <c r="I39" i="7"/>
  <c r="F51" i="7"/>
  <c r="G51" i="7"/>
  <c r="F36" i="7"/>
  <c r="D39" i="7"/>
  <c r="G41" i="7"/>
  <c r="L35" i="7"/>
  <c r="H43" i="7"/>
  <c r="I47" i="7"/>
  <c r="D35" i="7"/>
  <c r="W39" i="7"/>
  <c r="L43" i="7"/>
  <c r="F48" i="7"/>
  <c r="H51" i="7"/>
  <c r="W43" i="7"/>
  <c r="I51" i="7"/>
  <c r="F35" i="7"/>
  <c r="C40" i="7"/>
  <c r="C43" i="7"/>
  <c r="D47" i="7"/>
  <c r="G35" i="7"/>
  <c r="E40" i="7"/>
  <c r="D43" i="7"/>
  <c r="E47" i="7"/>
  <c r="H35" i="7"/>
  <c r="G40" i="7"/>
  <c r="E43" i="7"/>
  <c r="F47" i="7"/>
  <c r="K35" i="7"/>
  <c r="H36" i="7"/>
  <c r="H39" i="7"/>
  <c r="F40" i="7"/>
  <c r="H41" i="7"/>
  <c r="G43" i="7"/>
  <c r="E44" i="7"/>
  <c r="H45" i="7"/>
  <c r="H47" i="7"/>
  <c r="H48" i="7"/>
  <c r="L51" i="7"/>
  <c r="AC35" i="7"/>
  <c r="AC43" i="7"/>
  <c r="AC51" i="7"/>
  <c r="I48" i="7"/>
  <c r="AC36" i="7"/>
  <c r="AC44" i="7"/>
  <c r="AC52" i="7"/>
  <c r="J37" i="7"/>
  <c r="K39" i="7"/>
  <c r="H40" i="7"/>
  <c r="I42" i="7"/>
  <c r="H44" i="7"/>
  <c r="K47" i="7"/>
  <c r="K48" i="7"/>
  <c r="AC37" i="7"/>
  <c r="AC45" i="7"/>
  <c r="AC53" i="7"/>
  <c r="W36" i="7"/>
  <c r="C39" i="7"/>
  <c r="L39" i="7"/>
  <c r="I40" i="7"/>
  <c r="K43" i="7"/>
  <c r="I44" i="7"/>
  <c r="C47" i="7"/>
  <c r="L47" i="7"/>
  <c r="W48" i="7"/>
  <c r="AC38" i="7"/>
  <c r="AC46" i="7"/>
  <c r="AC39" i="7"/>
  <c r="AC47" i="7"/>
  <c r="G37" i="7"/>
  <c r="W40" i="7"/>
  <c r="W44" i="7"/>
  <c r="C48" i="7"/>
  <c r="G49" i="7"/>
  <c r="AC40" i="7"/>
  <c r="AC48" i="7"/>
  <c r="H37" i="7"/>
  <c r="E48" i="7"/>
  <c r="H49" i="7"/>
  <c r="AC41" i="7"/>
  <c r="AC49" i="7"/>
  <c r="K51" i="7"/>
  <c r="AC34" i="7"/>
  <c r="AC42" i="7"/>
  <c r="AC50" i="7"/>
  <c r="E70" i="5"/>
  <c r="F70" i="5"/>
  <c r="G70" i="5"/>
  <c r="H70" i="5"/>
  <c r="E61" i="5"/>
  <c r="I70" i="5"/>
  <c r="G53" i="5"/>
  <c r="I67" i="5"/>
  <c r="C63" i="5"/>
  <c r="Y46" i="7" s="1"/>
  <c r="D66" i="5"/>
  <c r="D63" i="5"/>
  <c r="E63" i="5"/>
  <c r="C62" i="5"/>
  <c r="Y45" i="7" s="1"/>
  <c r="E65" i="5"/>
  <c r="D62" i="5"/>
  <c r="G65" i="5"/>
  <c r="J70" i="5"/>
  <c r="H65" i="5"/>
  <c r="E69" i="5"/>
  <c r="D59" i="5"/>
  <c r="E59" i="5"/>
  <c r="F62" i="5"/>
  <c r="F63" i="5"/>
  <c r="G69" i="5"/>
  <c r="D51" i="5"/>
  <c r="H53" i="5"/>
  <c r="C59" i="5"/>
  <c r="AB42" i="7" s="1"/>
  <c r="I53" i="5"/>
  <c r="F51" i="5"/>
  <c r="G62" i="5"/>
  <c r="G63" i="5"/>
  <c r="H69" i="5"/>
  <c r="E51" i="5"/>
  <c r="E62" i="5"/>
  <c r="G51" i="5"/>
  <c r="I51" i="5"/>
  <c r="H62" i="5"/>
  <c r="I63" i="5"/>
  <c r="H66" i="5"/>
  <c r="I57" i="5"/>
  <c r="G54" i="5"/>
  <c r="C58" i="5"/>
  <c r="AB41" i="7" s="1"/>
  <c r="I54" i="5"/>
  <c r="D58" i="5"/>
  <c r="I58" i="5"/>
  <c r="G61" i="5"/>
  <c r="E53" i="5"/>
  <c r="G55" i="5"/>
  <c r="C67" i="5"/>
  <c r="AB50" i="7" s="1"/>
  <c r="D67" i="5"/>
  <c r="H54" i="5"/>
  <c r="I55" i="5"/>
  <c r="I60" i="5"/>
  <c r="I66" i="5"/>
  <c r="AB53" i="7"/>
  <c r="I56" i="5"/>
  <c r="C66" i="5"/>
  <c r="C54" i="5"/>
  <c r="C55" i="5"/>
  <c r="E58" i="5"/>
  <c r="I52" i="5"/>
  <c r="D55" i="5"/>
  <c r="F58" i="5"/>
  <c r="F59" i="5"/>
  <c r="H61" i="5"/>
  <c r="E66" i="5"/>
  <c r="E67" i="5"/>
  <c r="D54" i="5"/>
  <c r="E57" i="5"/>
  <c r="C51" i="5"/>
  <c r="E54" i="5"/>
  <c r="E55" i="5"/>
  <c r="G57" i="5"/>
  <c r="G58" i="5"/>
  <c r="G59" i="5"/>
  <c r="F66" i="5"/>
  <c r="F67" i="5"/>
  <c r="F55" i="5"/>
  <c r="H57" i="5"/>
  <c r="I59" i="5"/>
  <c r="G67" i="5"/>
  <c r="C61" i="6"/>
  <c r="D61" i="6"/>
  <c r="G61" i="6"/>
  <c r="E61" i="6"/>
  <c r="E68" i="6"/>
  <c r="D62" i="6"/>
  <c r="D67" i="6"/>
  <c r="D51" i="6"/>
  <c r="E67" i="6"/>
  <c r="F67" i="6"/>
  <c r="G59" i="6"/>
  <c r="F51" i="6"/>
  <c r="F52" i="6"/>
  <c r="G52" i="6"/>
  <c r="C68" i="6"/>
  <c r="G53" i="6"/>
  <c r="F66" i="6"/>
  <c r="F68" i="6"/>
  <c r="E51" i="6"/>
  <c r="G68" i="6"/>
  <c r="G51" i="6"/>
  <c r="F69" i="6"/>
  <c r="G69" i="6"/>
  <c r="E60" i="6"/>
  <c r="E58" i="6"/>
  <c r="F58" i="6"/>
  <c r="C60" i="6"/>
  <c r="C53" i="6"/>
  <c r="G56" i="6"/>
  <c r="D59" i="6"/>
  <c r="F60" i="6"/>
  <c r="G58" i="6"/>
  <c r="C52" i="6"/>
  <c r="E53" i="6"/>
  <c r="E59" i="6"/>
  <c r="G67" i="6"/>
  <c r="D60" i="6"/>
  <c r="D53" i="6"/>
  <c r="D52" i="6"/>
  <c r="F57" i="6"/>
  <c r="G60" i="6"/>
  <c r="E52" i="6"/>
  <c r="G57" i="6"/>
  <c r="F59" i="6"/>
  <c r="C62" i="6"/>
  <c r="E66" i="6"/>
  <c r="C69" i="6"/>
  <c r="D69" i="6"/>
  <c r="G66" i="6"/>
  <c r="D68" i="6"/>
  <c r="J50" i="7"/>
  <c r="I37" i="7"/>
  <c r="C38" i="7"/>
  <c r="K38" i="7"/>
  <c r="I41" i="7"/>
  <c r="C42" i="7"/>
  <c r="K42" i="7"/>
  <c r="G44" i="7"/>
  <c r="I45" i="7"/>
  <c r="C46" i="7"/>
  <c r="K46" i="7"/>
  <c r="W47" i="7"/>
  <c r="G48" i="7"/>
  <c r="I49" i="7"/>
  <c r="C50" i="7"/>
  <c r="K50" i="7"/>
  <c r="E51" i="7"/>
  <c r="W51" i="7"/>
  <c r="G52" i="7"/>
  <c r="I53" i="7"/>
  <c r="J42" i="7"/>
  <c r="C34" i="7"/>
  <c r="K34" i="7"/>
  <c r="J41" i="7"/>
  <c r="D42" i="7"/>
  <c r="L42" i="7"/>
  <c r="J45" i="7"/>
  <c r="D46" i="7"/>
  <c r="L46" i="7"/>
  <c r="J49" i="7"/>
  <c r="D50" i="7"/>
  <c r="L50" i="7"/>
  <c r="J53" i="7"/>
  <c r="C37" i="7"/>
  <c r="K37" i="7"/>
  <c r="E38" i="7"/>
  <c r="W38" i="7"/>
  <c r="C41" i="7"/>
  <c r="K41" i="7"/>
  <c r="E42" i="7"/>
  <c r="W42" i="7"/>
  <c r="C45" i="7"/>
  <c r="K45" i="7"/>
  <c r="E46" i="7"/>
  <c r="W46" i="7"/>
  <c r="C49" i="7"/>
  <c r="K49" i="7"/>
  <c r="E50" i="7"/>
  <c r="W50" i="7"/>
  <c r="I52" i="7"/>
  <c r="C53" i="7"/>
  <c r="K53" i="7"/>
  <c r="J38" i="7"/>
  <c r="F34" i="7"/>
  <c r="J36" i="7"/>
  <c r="D37" i="7"/>
  <c r="L37" i="7"/>
  <c r="F38" i="7"/>
  <c r="J40" i="7"/>
  <c r="D41" i="7"/>
  <c r="L41" i="7"/>
  <c r="F42" i="7"/>
  <c r="J44" i="7"/>
  <c r="D45" i="7"/>
  <c r="L45" i="7"/>
  <c r="F46" i="7"/>
  <c r="J48" i="7"/>
  <c r="D49" i="7"/>
  <c r="L49" i="7"/>
  <c r="F50" i="7"/>
  <c r="J52" i="7"/>
  <c r="D53" i="7"/>
  <c r="L53" i="7"/>
  <c r="D34" i="7"/>
  <c r="L34" i="7"/>
  <c r="E37" i="7"/>
  <c r="W37" i="7"/>
  <c r="G38" i="7"/>
  <c r="E45" i="7"/>
  <c r="W45" i="7"/>
  <c r="G46" i="7"/>
  <c r="K52" i="7"/>
  <c r="E53" i="7"/>
  <c r="W53" i="7"/>
  <c r="J46" i="7"/>
  <c r="D38" i="7"/>
  <c r="L38" i="7"/>
  <c r="E34" i="7"/>
  <c r="W34" i="7"/>
  <c r="G34" i="7"/>
  <c r="E41" i="7"/>
  <c r="W41" i="7"/>
  <c r="G42" i="7"/>
  <c r="E49" i="7"/>
  <c r="W49" i="7"/>
  <c r="G50" i="7"/>
  <c r="D36" i="7"/>
  <c r="D40" i="7"/>
  <c r="D44" i="7"/>
  <c r="H46" i="7"/>
  <c r="D48" i="7"/>
  <c r="H50" i="7"/>
  <c r="D52" i="7"/>
  <c r="L52" i="7"/>
  <c r="F53" i="7"/>
  <c r="E52" i="7"/>
  <c r="G56" i="5"/>
  <c r="H52" i="5"/>
  <c r="F53" i="5"/>
  <c r="H56" i="5"/>
  <c r="F57" i="5"/>
  <c r="H60" i="5"/>
  <c r="F61" i="5"/>
  <c r="H64" i="5"/>
  <c r="F65" i="5"/>
  <c r="H68" i="5"/>
  <c r="F69" i="5"/>
  <c r="I64" i="5"/>
  <c r="I68" i="5"/>
  <c r="C52" i="5"/>
  <c r="C60" i="5"/>
  <c r="I61" i="5"/>
  <c r="C64" i="5"/>
  <c r="I65" i="5"/>
  <c r="C68" i="5"/>
  <c r="I69" i="5"/>
  <c r="D52" i="5"/>
  <c r="D56" i="5"/>
  <c r="D60" i="5"/>
  <c r="D64" i="5"/>
  <c r="D68" i="5"/>
  <c r="C56" i="5"/>
  <c r="C53" i="5"/>
  <c r="E56" i="5"/>
  <c r="E52" i="5"/>
  <c r="C57" i="5"/>
  <c r="E60" i="5"/>
  <c r="C61" i="5"/>
  <c r="E64" i="5"/>
  <c r="C65" i="5"/>
  <c r="E68" i="5"/>
  <c r="C69" i="5"/>
  <c r="F52" i="5"/>
  <c r="F60" i="5"/>
  <c r="F64" i="5"/>
  <c r="F68" i="5"/>
  <c r="G65" i="6"/>
  <c r="C54" i="6"/>
  <c r="C70" i="6"/>
  <c r="E54" i="6"/>
  <c r="E70" i="6"/>
  <c r="D55" i="6"/>
  <c r="C56" i="6"/>
  <c r="E62" i="6"/>
  <c r="E55" i="6"/>
  <c r="C57" i="6"/>
  <c r="F62" i="6"/>
  <c r="E63" i="6"/>
  <c r="D64" i="6"/>
  <c r="C65" i="6"/>
  <c r="D54" i="6"/>
  <c r="C55" i="6"/>
  <c r="F54" i="6"/>
  <c r="D56" i="6"/>
  <c r="F55" i="6"/>
  <c r="D57" i="6"/>
  <c r="F63" i="6"/>
  <c r="D63" i="6"/>
  <c r="C64" i="6"/>
  <c r="E56" i="6"/>
  <c r="C58" i="6"/>
  <c r="E64" i="6"/>
  <c r="D65" i="6"/>
  <c r="C66" i="6"/>
  <c r="F64" i="6"/>
  <c r="E65" i="6"/>
  <c r="L12" i="1"/>
  <c r="M12" i="1"/>
  <c r="L13" i="1"/>
  <c r="M13" i="1"/>
  <c r="J12" i="1"/>
  <c r="N12" i="1" s="1"/>
  <c r="X35" i="7" l="1"/>
  <c r="X43" i="7"/>
  <c r="X36" i="7"/>
  <c r="X44" i="7"/>
  <c r="X39" i="7"/>
  <c r="X51" i="7"/>
  <c r="X47" i="7"/>
  <c r="AB46" i="7"/>
  <c r="J51" i="5"/>
  <c r="AB45" i="7"/>
  <c r="J63" i="5"/>
  <c r="Y42" i="7"/>
  <c r="J67" i="5"/>
  <c r="Y41" i="7"/>
  <c r="J66" i="5"/>
  <c r="J62" i="5"/>
  <c r="J69" i="5"/>
  <c r="J53" i="5"/>
  <c r="Y50" i="7"/>
  <c r="J61" i="5"/>
  <c r="J57" i="5"/>
  <c r="J54" i="5"/>
  <c r="J58" i="5"/>
  <c r="J59" i="5"/>
  <c r="AB47" i="7"/>
  <c r="Y47" i="7"/>
  <c r="J65" i="5"/>
  <c r="AB44" i="7"/>
  <c r="Y44" i="7"/>
  <c r="AB43" i="7"/>
  <c r="Y43" i="7"/>
  <c r="Y40" i="7"/>
  <c r="AB40" i="7"/>
  <c r="J56" i="5"/>
  <c r="AB35" i="7"/>
  <c r="Y35" i="7"/>
  <c r="Y38" i="7"/>
  <c r="AB38" i="7"/>
  <c r="AB48" i="7"/>
  <c r="Y48" i="7"/>
  <c r="AB34" i="7"/>
  <c r="Y34" i="7"/>
  <c r="Y37" i="7"/>
  <c r="AB37" i="7"/>
  <c r="AB39" i="7"/>
  <c r="Y39" i="7"/>
  <c r="AB52" i="7"/>
  <c r="Y52" i="7"/>
  <c r="J55" i="5"/>
  <c r="Y49" i="7"/>
  <c r="AB49" i="7"/>
  <c r="Y36" i="7"/>
  <c r="AB36" i="7"/>
  <c r="AB51" i="7"/>
  <c r="Y51" i="7"/>
  <c r="H61" i="6"/>
  <c r="K61" i="5" s="1"/>
  <c r="H67" i="6"/>
  <c r="I67" i="6" s="1"/>
  <c r="H68" i="6"/>
  <c r="I68" i="6" s="1"/>
  <c r="H59" i="6"/>
  <c r="K59" i="5" s="1"/>
  <c r="H52" i="6"/>
  <c r="K52" i="5" s="1"/>
  <c r="H60" i="6"/>
  <c r="K60" i="5" s="1"/>
  <c r="H51" i="6"/>
  <c r="I51" i="6" s="1"/>
  <c r="H63" i="6"/>
  <c r="K63" i="5" s="1"/>
  <c r="K68" i="5"/>
  <c r="I61" i="6"/>
  <c r="H53" i="6"/>
  <c r="H69" i="6"/>
  <c r="X38" i="7"/>
  <c r="X45" i="7"/>
  <c r="X37" i="7"/>
  <c r="X46" i="7"/>
  <c r="X53" i="7"/>
  <c r="X40" i="7"/>
  <c r="X52" i="7"/>
  <c r="X50" i="7"/>
  <c r="X49" i="7"/>
  <c r="X41" i="7"/>
  <c r="X34" i="7"/>
  <c r="X42" i="7"/>
  <c r="X48" i="7"/>
  <c r="J64" i="5"/>
  <c r="J60" i="5"/>
  <c r="J52" i="5"/>
  <c r="J68" i="5"/>
  <c r="H56" i="6"/>
  <c r="H55" i="6"/>
  <c r="H54" i="6"/>
  <c r="H58" i="6"/>
  <c r="H66" i="6"/>
  <c r="H57" i="6"/>
  <c r="H70" i="6"/>
  <c r="H65" i="6"/>
  <c r="H62" i="6"/>
  <c r="H64" i="6"/>
  <c r="F17" i="10"/>
  <c r="F16" i="10"/>
  <c r="F15" i="10"/>
  <c r="F14" i="10"/>
  <c r="F13" i="10"/>
  <c r="F12" i="10"/>
  <c r="F11" i="10"/>
  <c r="F10" i="10"/>
  <c r="F9" i="10"/>
  <c r="F8" i="10"/>
  <c r="E17" i="10"/>
  <c r="E16" i="10"/>
  <c r="E15" i="10"/>
  <c r="E14" i="10"/>
  <c r="E13" i="10"/>
  <c r="E12" i="10"/>
  <c r="E11" i="10"/>
  <c r="E10" i="10"/>
  <c r="E9" i="10"/>
  <c r="E8" i="10"/>
  <c r="K67" i="5" l="1"/>
  <c r="K51" i="5"/>
  <c r="I60" i="6"/>
  <c r="I63" i="6"/>
  <c r="I52" i="6"/>
  <c r="I59" i="6"/>
  <c r="I57" i="6"/>
  <c r="K57" i="5"/>
  <c r="I66" i="6"/>
  <c r="K66" i="5"/>
  <c r="I69" i="6"/>
  <c r="K69" i="5"/>
  <c r="I58" i="6"/>
  <c r="K58" i="5"/>
  <c r="I53" i="6"/>
  <c r="K53" i="5"/>
  <c r="I55" i="6"/>
  <c r="K55" i="5"/>
  <c r="I64" i="6"/>
  <c r="K64" i="5"/>
  <c r="I62" i="6"/>
  <c r="K62" i="5"/>
  <c r="I56" i="6"/>
  <c r="K56" i="5"/>
  <c r="I54" i="6"/>
  <c r="K54" i="5"/>
  <c r="I65" i="6"/>
  <c r="K65" i="5"/>
  <c r="I70" i="6"/>
  <c r="K70" i="5"/>
  <c r="F7" i="10"/>
  <c r="E7" i="10"/>
  <c r="I7" i="9"/>
  <c r="J7" i="9"/>
  <c r="C3" i="9"/>
  <c r="C2" i="9"/>
  <c r="L9" i="11" l="1"/>
  <c r="J12" i="11"/>
  <c r="J13" i="11"/>
  <c r="J14" i="11"/>
  <c r="J15" i="11"/>
  <c r="J16" i="11"/>
  <c r="J17" i="11"/>
  <c r="J18" i="11"/>
  <c r="J19" i="11"/>
  <c r="J20" i="11"/>
  <c r="J21" i="11"/>
  <c r="J11" i="11"/>
  <c r="K9" i="11"/>
  <c r="E9" i="11"/>
  <c r="F9" i="11"/>
  <c r="G9" i="11"/>
  <c r="H9" i="11"/>
  <c r="I9" i="11"/>
  <c r="D9" i="11"/>
  <c r="C3" i="11"/>
  <c r="C2" i="11"/>
  <c r="C3" i="10"/>
  <c r="C2" i="10"/>
  <c r="J9" i="11" l="1"/>
  <c r="J14" i="1" l="1"/>
  <c r="N14" i="1" s="1"/>
  <c r="L14" i="1"/>
  <c r="M14" i="1"/>
  <c r="J15" i="1"/>
  <c r="N15" i="1" s="1"/>
  <c r="L15" i="1"/>
  <c r="M15" i="1"/>
  <c r="J16" i="1"/>
  <c r="N16" i="1" s="1"/>
  <c r="L16" i="1"/>
  <c r="M16" i="1"/>
  <c r="J17" i="1"/>
  <c r="N17" i="1" s="1"/>
  <c r="L17" i="1"/>
  <c r="M17" i="1"/>
  <c r="J18" i="1"/>
  <c r="N18" i="1" s="1"/>
  <c r="L18" i="1"/>
  <c r="M18" i="1"/>
  <c r="J19" i="1"/>
  <c r="N19" i="1" s="1"/>
  <c r="L19" i="1"/>
  <c r="M19" i="1"/>
  <c r="J20" i="1"/>
  <c r="N20" i="1" s="1"/>
  <c r="L20" i="1"/>
  <c r="M20" i="1"/>
  <c r="J21" i="1"/>
  <c r="N21" i="1" s="1"/>
  <c r="L21" i="1"/>
  <c r="M21" i="1"/>
  <c r="J22" i="1"/>
  <c r="N22" i="1" s="1"/>
  <c r="L22" i="1"/>
  <c r="M22" i="1"/>
  <c r="J23" i="1"/>
  <c r="N23" i="1" s="1"/>
  <c r="L23" i="1"/>
  <c r="M23" i="1"/>
  <c r="J24" i="1"/>
  <c r="N24" i="1" s="1"/>
  <c r="L24" i="1"/>
  <c r="M24" i="1"/>
  <c r="J25" i="1"/>
  <c r="N25" i="1" s="1"/>
  <c r="L25" i="1"/>
  <c r="M25" i="1"/>
  <c r="J26" i="1"/>
  <c r="N26" i="1" s="1"/>
  <c r="L26" i="1"/>
  <c r="M26" i="1"/>
  <c r="J27" i="1"/>
  <c r="N27" i="1" s="1"/>
  <c r="L27" i="1"/>
  <c r="M27" i="1"/>
  <c r="J28" i="1"/>
  <c r="N28" i="1" s="1"/>
  <c r="L28" i="1"/>
  <c r="M28" i="1"/>
  <c r="J29" i="1"/>
  <c r="N29" i="1" s="1"/>
  <c r="L29" i="1"/>
  <c r="M29" i="1"/>
  <c r="J30" i="1"/>
  <c r="N30" i="1" s="1"/>
  <c r="L30" i="1"/>
  <c r="M30" i="1"/>
  <c r="J31" i="1"/>
  <c r="N31" i="1" s="1"/>
  <c r="L31" i="1"/>
  <c r="M31" i="1"/>
  <c r="J32" i="1"/>
  <c r="N32" i="1" s="1"/>
  <c r="L32" i="1"/>
  <c r="M32" i="1"/>
  <c r="J33" i="1"/>
  <c r="N33" i="1" s="1"/>
  <c r="L33" i="1"/>
  <c r="M33" i="1"/>
  <c r="J34" i="1"/>
  <c r="N34" i="1" s="1"/>
  <c r="L34" i="1"/>
  <c r="M34" i="1"/>
  <c r="J35" i="1"/>
  <c r="N35" i="1" s="1"/>
  <c r="L35" i="1"/>
  <c r="M35" i="1"/>
  <c r="J36" i="1"/>
  <c r="N36" i="1" s="1"/>
  <c r="L36" i="1"/>
  <c r="M36" i="1"/>
  <c r="J37" i="1"/>
  <c r="N37" i="1" s="1"/>
  <c r="L37" i="1"/>
  <c r="M37" i="1"/>
  <c r="J38" i="1"/>
  <c r="N38" i="1" s="1"/>
  <c r="L38" i="1"/>
  <c r="M38" i="1"/>
  <c r="J39" i="1"/>
  <c r="N39" i="1" s="1"/>
  <c r="L39" i="1"/>
  <c r="M39" i="1"/>
  <c r="J40" i="1"/>
  <c r="N40" i="1" s="1"/>
  <c r="L40" i="1"/>
  <c r="M40" i="1"/>
  <c r="J41" i="1"/>
  <c r="N41" i="1" s="1"/>
  <c r="L41" i="1"/>
  <c r="M41" i="1"/>
  <c r="J42" i="1"/>
  <c r="N42" i="1" s="1"/>
  <c r="L42" i="1"/>
  <c r="M42" i="1"/>
  <c r="J43" i="1"/>
  <c r="N43" i="1" s="1"/>
  <c r="L43" i="1"/>
  <c r="M43" i="1"/>
  <c r="J44" i="1"/>
  <c r="N44" i="1" s="1"/>
  <c r="L44" i="1"/>
  <c r="M44" i="1"/>
  <c r="J45" i="1"/>
  <c r="N45" i="1" s="1"/>
  <c r="L45" i="1"/>
  <c r="M45" i="1"/>
  <c r="J46" i="1"/>
  <c r="N46" i="1" s="1"/>
  <c r="L46" i="1"/>
  <c r="M46" i="1"/>
  <c r="J47" i="1"/>
  <c r="N47" i="1" s="1"/>
  <c r="L47" i="1"/>
  <c r="M47" i="1"/>
  <c r="J48" i="1"/>
  <c r="N48" i="1" s="1"/>
  <c r="L48" i="1"/>
  <c r="M48" i="1"/>
  <c r="J49" i="1"/>
  <c r="N49" i="1" s="1"/>
  <c r="L49" i="1"/>
  <c r="M49" i="1"/>
  <c r="J50" i="1"/>
  <c r="N50" i="1" s="1"/>
  <c r="L50" i="1"/>
  <c r="M50" i="1"/>
  <c r="J51" i="1"/>
  <c r="N51" i="1" s="1"/>
  <c r="L51" i="1"/>
  <c r="M51" i="1"/>
  <c r="J52" i="1"/>
  <c r="N52" i="1" s="1"/>
  <c r="L52" i="1"/>
  <c r="M52" i="1"/>
  <c r="J53" i="1"/>
  <c r="N53" i="1" s="1"/>
  <c r="L53" i="1"/>
  <c r="M53" i="1"/>
  <c r="J54" i="1"/>
  <c r="N54" i="1" s="1"/>
  <c r="L54" i="1"/>
  <c r="M54" i="1"/>
  <c r="J55" i="1"/>
  <c r="N55" i="1" s="1"/>
  <c r="L55" i="1"/>
  <c r="M55" i="1"/>
  <c r="J56" i="1"/>
  <c r="N56" i="1" s="1"/>
  <c r="L56" i="1"/>
  <c r="M56" i="1"/>
  <c r="J57" i="1"/>
  <c r="N57" i="1" s="1"/>
  <c r="L57" i="1"/>
  <c r="M57" i="1"/>
  <c r="J58" i="1"/>
  <c r="N58" i="1" s="1"/>
  <c r="L58" i="1"/>
  <c r="M58" i="1"/>
  <c r="J59" i="1"/>
  <c r="N59" i="1" s="1"/>
  <c r="L59" i="1"/>
  <c r="M59" i="1"/>
  <c r="J60" i="1"/>
  <c r="N60" i="1" s="1"/>
  <c r="L60" i="1"/>
  <c r="M60" i="1"/>
  <c r="J61" i="1"/>
  <c r="N61" i="1" s="1"/>
  <c r="L61" i="1"/>
  <c r="M61" i="1"/>
  <c r="J62" i="1"/>
  <c r="N62" i="1" s="1"/>
  <c r="L62" i="1"/>
  <c r="M62" i="1"/>
  <c r="J63" i="1"/>
  <c r="N63" i="1" s="1"/>
  <c r="L63" i="1"/>
  <c r="M63" i="1"/>
  <c r="J64" i="1"/>
  <c r="N64" i="1" s="1"/>
  <c r="L64" i="1"/>
  <c r="M64" i="1"/>
  <c r="J65" i="1"/>
  <c r="N65" i="1" s="1"/>
  <c r="L65" i="1"/>
  <c r="M65" i="1"/>
  <c r="J66" i="1"/>
  <c r="N66" i="1" s="1"/>
  <c r="L66" i="1"/>
  <c r="M66" i="1"/>
  <c r="J67" i="1"/>
  <c r="N67" i="1" s="1"/>
  <c r="L67" i="1"/>
  <c r="M67" i="1"/>
  <c r="J68" i="1"/>
  <c r="N68" i="1" s="1"/>
  <c r="L68" i="1"/>
  <c r="M68" i="1"/>
  <c r="J69" i="1"/>
  <c r="N69" i="1" s="1"/>
  <c r="L69" i="1"/>
  <c r="M69" i="1"/>
  <c r="J70" i="1"/>
  <c r="N70" i="1" s="1"/>
  <c r="L70" i="1"/>
  <c r="M70" i="1"/>
  <c r="J71" i="1"/>
  <c r="N71" i="1" s="1"/>
  <c r="L71" i="1"/>
  <c r="M71" i="1"/>
  <c r="J72" i="1"/>
  <c r="N72" i="1" s="1"/>
  <c r="L72" i="1"/>
  <c r="M72" i="1"/>
  <c r="J73" i="1"/>
  <c r="N73" i="1" s="1"/>
  <c r="L73" i="1"/>
  <c r="M73" i="1"/>
  <c r="J74" i="1"/>
  <c r="N74" i="1" s="1"/>
  <c r="L74" i="1"/>
  <c r="M74" i="1"/>
  <c r="J75" i="1"/>
  <c r="N75" i="1" s="1"/>
  <c r="L75" i="1"/>
  <c r="M75" i="1"/>
  <c r="J76" i="1"/>
  <c r="N76" i="1" s="1"/>
  <c r="L76" i="1"/>
  <c r="M76" i="1"/>
  <c r="J77" i="1"/>
  <c r="N77" i="1" s="1"/>
  <c r="L77" i="1"/>
  <c r="M77" i="1"/>
  <c r="J78" i="1"/>
  <c r="N78" i="1" s="1"/>
  <c r="L78" i="1"/>
  <c r="M78" i="1"/>
  <c r="J79" i="1"/>
  <c r="N79" i="1" s="1"/>
  <c r="L79" i="1"/>
  <c r="M79" i="1"/>
  <c r="J80" i="1"/>
  <c r="N80" i="1" s="1"/>
  <c r="L80" i="1"/>
  <c r="M80" i="1"/>
  <c r="J81" i="1"/>
  <c r="N81" i="1" s="1"/>
  <c r="L81" i="1"/>
  <c r="M81" i="1"/>
  <c r="J82" i="1"/>
  <c r="N82" i="1" s="1"/>
  <c r="L82" i="1"/>
  <c r="M82" i="1"/>
  <c r="J83" i="1"/>
  <c r="N83" i="1" s="1"/>
  <c r="L83" i="1"/>
  <c r="M83" i="1"/>
  <c r="J84" i="1"/>
  <c r="N84" i="1" s="1"/>
  <c r="L84" i="1"/>
  <c r="M84" i="1"/>
  <c r="J85" i="1"/>
  <c r="N85" i="1" s="1"/>
  <c r="L85" i="1"/>
  <c r="M85" i="1"/>
  <c r="J86" i="1"/>
  <c r="N86" i="1" s="1"/>
  <c r="L86" i="1"/>
  <c r="M86" i="1"/>
  <c r="J87" i="1"/>
  <c r="N87" i="1" s="1"/>
  <c r="L87" i="1"/>
  <c r="M87" i="1"/>
  <c r="J88" i="1"/>
  <c r="N88" i="1" s="1"/>
  <c r="L88" i="1"/>
  <c r="M88" i="1"/>
  <c r="J89" i="1"/>
  <c r="N89" i="1" s="1"/>
  <c r="L89" i="1"/>
  <c r="M89" i="1"/>
  <c r="J90" i="1"/>
  <c r="N90" i="1" s="1"/>
  <c r="L90" i="1"/>
  <c r="M90" i="1"/>
  <c r="J91" i="1"/>
  <c r="N91" i="1" s="1"/>
  <c r="L91" i="1"/>
  <c r="M91" i="1"/>
  <c r="J92" i="1"/>
  <c r="N92" i="1" s="1"/>
  <c r="L92" i="1"/>
  <c r="M92" i="1"/>
  <c r="J93" i="1"/>
  <c r="N93" i="1" s="1"/>
  <c r="L93" i="1"/>
  <c r="M93" i="1"/>
  <c r="J94" i="1"/>
  <c r="N94" i="1" s="1"/>
  <c r="L94" i="1"/>
  <c r="M94" i="1"/>
  <c r="J95" i="1"/>
  <c r="N95" i="1" s="1"/>
  <c r="L95" i="1"/>
  <c r="M95" i="1"/>
  <c r="J96" i="1"/>
  <c r="N96" i="1" s="1"/>
  <c r="L96" i="1"/>
  <c r="M96" i="1"/>
  <c r="J97" i="1"/>
  <c r="N97" i="1" s="1"/>
  <c r="L97" i="1"/>
  <c r="M97" i="1"/>
  <c r="J98" i="1"/>
  <c r="N98" i="1" s="1"/>
  <c r="L98" i="1"/>
  <c r="M98" i="1"/>
  <c r="J99" i="1"/>
  <c r="N99" i="1" s="1"/>
  <c r="L99" i="1"/>
  <c r="M99" i="1"/>
  <c r="J100" i="1"/>
  <c r="N100" i="1" s="1"/>
  <c r="L100" i="1"/>
  <c r="M100" i="1"/>
  <c r="J101" i="1"/>
  <c r="N101" i="1" s="1"/>
  <c r="L101" i="1"/>
  <c r="M101" i="1"/>
  <c r="J102" i="1"/>
  <c r="N102" i="1" s="1"/>
  <c r="L102" i="1"/>
  <c r="M102" i="1"/>
  <c r="J103" i="1"/>
  <c r="N103" i="1" s="1"/>
  <c r="L103" i="1"/>
  <c r="M103" i="1"/>
  <c r="J104" i="1"/>
  <c r="N104" i="1" s="1"/>
  <c r="L104" i="1"/>
  <c r="M104" i="1"/>
  <c r="J105" i="1"/>
  <c r="N105" i="1" s="1"/>
  <c r="L105" i="1"/>
  <c r="M105" i="1"/>
  <c r="J106" i="1"/>
  <c r="N106" i="1" s="1"/>
  <c r="L106" i="1"/>
  <c r="M106" i="1"/>
  <c r="J107" i="1"/>
  <c r="N107" i="1" s="1"/>
  <c r="L107" i="1"/>
  <c r="M107" i="1"/>
  <c r="J108" i="1"/>
  <c r="N108" i="1" s="1"/>
  <c r="L108" i="1"/>
  <c r="M108" i="1"/>
  <c r="J109" i="1"/>
  <c r="N109" i="1" s="1"/>
  <c r="L109" i="1"/>
  <c r="M109" i="1"/>
  <c r="J110" i="1"/>
  <c r="N110" i="1" s="1"/>
  <c r="L110" i="1"/>
  <c r="M110" i="1"/>
  <c r="J111" i="1"/>
  <c r="N111" i="1" s="1"/>
  <c r="L111" i="1"/>
  <c r="M111" i="1"/>
  <c r="J112" i="1"/>
  <c r="N112" i="1" s="1"/>
  <c r="L112" i="1"/>
  <c r="M112" i="1"/>
  <c r="J113" i="1"/>
  <c r="N113" i="1" s="1"/>
  <c r="L113" i="1"/>
  <c r="M113" i="1"/>
  <c r="J114" i="1"/>
  <c r="N114" i="1" s="1"/>
  <c r="L114" i="1"/>
  <c r="M114" i="1"/>
  <c r="J115" i="1"/>
  <c r="N115" i="1" s="1"/>
  <c r="L115" i="1"/>
  <c r="M115" i="1"/>
  <c r="J116" i="1"/>
  <c r="N116" i="1" s="1"/>
  <c r="L116" i="1"/>
  <c r="M116" i="1"/>
  <c r="J117" i="1"/>
  <c r="N117" i="1" s="1"/>
  <c r="L117" i="1"/>
  <c r="M117" i="1"/>
  <c r="J118" i="1"/>
  <c r="N118" i="1" s="1"/>
  <c r="L118" i="1"/>
  <c r="M118" i="1"/>
  <c r="J119" i="1"/>
  <c r="N119" i="1" s="1"/>
  <c r="L119" i="1"/>
  <c r="M119" i="1"/>
  <c r="J120" i="1"/>
  <c r="N120" i="1" s="1"/>
  <c r="L120" i="1"/>
  <c r="M120" i="1"/>
  <c r="J121" i="1"/>
  <c r="N121" i="1" s="1"/>
  <c r="L121" i="1"/>
  <c r="M121" i="1"/>
  <c r="J122" i="1"/>
  <c r="N122" i="1" s="1"/>
  <c r="L122" i="1"/>
  <c r="M122" i="1"/>
  <c r="J123" i="1"/>
  <c r="N123" i="1" s="1"/>
  <c r="L123" i="1"/>
  <c r="M123" i="1"/>
  <c r="J124" i="1"/>
  <c r="N124" i="1" s="1"/>
  <c r="L124" i="1"/>
  <c r="M124" i="1"/>
  <c r="J125" i="1"/>
  <c r="N125" i="1" s="1"/>
  <c r="L125" i="1"/>
  <c r="M125" i="1"/>
  <c r="J126" i="1"/>
  <c r="N126" i="1" s="1"/>
  <c r="L126" i="1"/>
  <c r="M126" i="1"/>
  <c r="J127" i="1"/>
  <c r="N127" i="1" s="1"/>
  <c r="L127" i="1"/>
  <c r="M127" i="1"/>
  <c r="J128" i="1"/>
  <c r="N128" i="1" s="1"/>
  <c r="L128" i="1"/>
  <c r="M128" i="1"/>
  <c r="J129" i="1"/>
  <c r="N129" i="1" s="1"/>
  <c r="L129" i="1"/>
  <c r="M129" i="1"/>
  <c r="J130" i="1"/>
  <c r="N130" i="1" s="1"/>
  <c r="L130" i="1"/>
  <c r="M130" i="1"/>
  <c r="J131" i="1"/>
  <c r="N131" i="1" s="1"/>
  <c r="L131" i="1"/>
  <c r="M131" i="1"/>
  <c r="J132" i="1"/>
  <c r="N132" i="1" s="1"/>
  <c r="L132" i="1"/>
  <c r="M132" i="1"/>
  <c r="J133" i="1"/>
  <c r="N133" i="1" s="1"/>
  <c r="L133" i="1"/>
  <c r="M133" i="1"/>
  <c r="J134" i="1"/>
  <c r="N134" i="1" s="1"/>
  <c r="L134" i="1"/>
  <c r="M134" i="1"/>
  <c r="J135" i="1"/>
  <c r="N135" i="1" s="1"/>
  <c r="L135" i="1"/>
  <c r="M135" i="1"/>
  <c r="J136" i="1"/>
  <c r="N136" i="1" s="1"/>
  <c r="L136" i="1"/>
  <c r="M136" i="1"/>
  <c r="J137" i="1"/>
  <c r="N137" i="1" s="1"/>
  <c r="L137" i="1"/>
  <c r="M137" i="1"/>
  <c r="J138" i="1"/>
  <c r="N138" i="1" s="1"/>
  <c r="L138" i="1"/>
  <c r="M138" i="1"/>
  <c r="J139" i="1"/>
  <c r="N139" i="1" s="1"/>
  <c r="L139" i="1"/>
  <c r="M139" i="1"/>
  <c r="J140" i="1"/>
  <c r="N140" i="1" s="1"/>
  <c r="L140" i="1"/>
  <c r="M140" i="1"/>
  <c r="J141" i="1"/>
  <c r="N141" i="1" s="1"/>
  <c r="L141" i="1"/>
  <c r="M141" i="1"/>
  <c r="J142" i="1"/>
  <c r="N142" i="1" s="1"/>
  <c r="L142" i="1"/>
  <c r="M142" i="1"/>
  <c r="J143" i="1"/>
  <c r="N143" i="1" s="1"/>
  <c r="L143" i="1"/>
  <c r="M143" i="1"/>
  <c r="J144" i="1"/>
  <c r="N144" i="1" s="1"/>
  <c r="L144" i="1"/>
  <c r="M144" i="1"/>
  <c r="J145" i="1"/>
  <c r="N145" i="1" s="1"/>
  <c r="L145" i="1"/>
  <c r="M145" i="1"/>
  <c r="J146" i="1"/>
  <c r="N146" i="1" s="1"/>
  <c r="L146" i="1"/>
  <c r="M146" i="1"/>
  <c r="J147" i="1"/>
  <c r="N147" i="1" s="1"/>
  <c r="L147" i="1"/>
  <c r="M147" i="1"/>
  <c r="J148" i="1"/>
  <c r="N148" i="1" s="1"/>
  <c r="L148" i="1"/>
  <c r="M148" i="1"/>
  <c r="J149" i="1"/>
  <c r="N149" i="1" s="1"/>
  <c r="L149" i="1"/>
  <c r="M149" i="1"/>
  <c r="J150" i="1"/>
  <c r="N150" i="1" s="1"/>
  <c r="L150" i="1"/>
  <c r="M150" i="1"/>
  <c r="J151" i="1"/>
  <c r="N151" i="1" s="1"/>
  <c r="L151" i="1"/>
  <c r="M151" i="1"/>
  <c r="J152" i="1"/>
  <c r="N152" i="1" s="1"/>
  <c r="L152" i="1"/>
  <c r="M152" i="1"/>
  <c r="J153" i="1"/>
  <c r="N153" i="1" s="1"/>
  <c r="L153" i="1"/>
  <c r="M153" i="1"/>
  <c r="J154" i="1"/>
  <c r="N154" i="1" s="1"/>
  <c r="L154" i="1"/>
  <c r="M154" i="1"/>
  <c r="J155" i="1"/>
  <c r="N155" i="1" s="1"/>
  <c r="L155" i="1"/>
  <c r="M155" i="1"/>
  <c r="J156" i="1"/>
  <c r="N156" i="1" s="1"/>
  <c r="L156" i="1"/>
  <c r="M156" i="1"/>
  <c r="J157" i="1"/>
  <c r="N157" i="1" s="1"/>
  <c r="L157" i="1"/>
  <c r="M157" i="1"/>
  <c r="J158" i="1"/>
  <c r="N158" i="1" s="1"/>
  <c r="L158" i="1"/>
  <c r="M158" i="1"/>
  <c r="J159" i="1"/>
  <c r="N159" i="1" s="1"/>
  <c r="L159" i="1"/>
  <c r="M159" i="1"/>
  <c r="J160" i="1"/>
  <c r="N160" i="1" s="1"/>
  <c r="L160" i="1"/>
  <c r="M160" i="1"/>
  <c r="J161" i="1"/>
  <c r="N161" i="1" s="1"/>
  <c r="L161" i="1"/>
  <c r="M161" i="1"/>
  <c r="J162" i="1"/>
  <c r="N162" i="1" s="1"/>
  <c r="L162" i="1"/>
  <c r="M162" i="1"/>
  <c r="J163" i="1"/>
  <c r="N163" i="1" s="1"/>
  <c r="L163" i="1"/>
  <c r="M163" i="1"/>
  <c r="J164" i="1"/>
  <c r="N164" i="1" s="1"/>
  <c r="L164" i="1"/>
  <c r="M164" i="1"/>
  <c r="J165" i="1"/>
  <c r="N165" i="1" s="1"/>
  <c r="L165" i="1"/>
  <c r="M165" i="1"/>
  <c r="J166" i="1"/>
  <c r="N166" i="1" s="1"/>
  <c r="L166" i="1"/>
  <c r="M166" i="1"/>
  <c r="J167" i="1"/>
  <c r="N167" i="1" s="1"/>
  <c r="L167" i="1"/>
  <c r="M167" i="1"/>
  <c r="J168" i="1"/>
  <c r="N168" i="1" s="1"/>
  <c r="L168" i="1"/>
  <c r="M168" i="1"/>
  <c r="J169" i="1"/>
  <c r="N169" i="1" s="1"/>
  <c r="L169" i="1"/>
  <c r="M169" i="1"/>
  <c r="J170" i="1"/>
  <c r="N170" i="1" s="1"/>
  <c r="L170" i="1"/>
  <c r="M170" i="1"/>
  <c r="J171" i="1"/>
  <c r="N171" i="1" s="1"/>
  <c r="L171" i="1"/>
  <c r="M171" i="1"/>
  <c r="J172" i="1"/>
  <c r="N172" i="1" s="1"/>
  <c r="L172" i="1"/>
  <c r="M172" i="1"/>
  <c r="J173" i="1"/>
  <c r="N173" i="1" s="1"/>
  <c r="L173" i="1"/>
  <c r="M173" i="1"/>
  <c r="J174" i="1"/>
  <c r="N174" i="1" s="1"/>
  <c r="L174" i="1"/>
  <c r="M174" i="1"/>
  <c r="J175" i="1"/>
  <c r="N175" i="1" s="1"/>
  <c r="L175" i="1"/>
  <c r="M175" i="1"/>
  <c r="J176" i="1"/>
  <c r="N176" i="1" s="1"/>
  <c r="L176" i="1"/>
  <c r="M176" i="1"/>
  <c r="J177" i="1"/>
  <c r="N177" i="1" s="1"/>
  <c r="L177" i="1"/>
  <c r="M177" i="1"/>
  <c r="J178" i="1"/>
  <c r="N178" i="1" s="1"/>
  <c r="L178" i="1"/>
  <c r="M178" i="1"/>
  <c r="J179" i="1"/>
  <c r="N179" i="1" s="1"/>
  <c r="L179" i="1"/>
  <c r="M179" i="1"/>
  <c r="J180" i="1"/>
  <c r="N180" i="1" s="1"/>
  <c r="L180" i="1"/>
  <c r="M180" i="1"/>
  <c r="J181" i="1"/>
  <c r="N181" i="1" s="1"/>
  <c r="L181" i="1"/>
  <c r="M181" i="1"/>
  <c r="J182" i="1"/>
  <c r="N182" i="1" s="1"/>
  <c r="L182" i="1"/>
  <c r="M182" i="1"/>
  <c r="J183" i="1"/>
  <c r="N183" i="1" s="1"/>
  <c r="L183" i="1"/>
  <c r="M183" i="1"/>
  <c r="J184" i="1"/>
  <c r="N184" i="1" s="1"/>
  <c r="L184" i="1"/>
  <c r="M184" i="1"/>
  <c r="J185" i="1"/>
  <c r="N185" i="1" s="1"/>
  <c r="L185" i="1"/>
  <c r="M185" i="1"/>
  <c r="J186" i="1"/>
  <c r="N186" i="1" s="1"/>
  <c r="L186" i="1"/>
  <c r="M186" i="1"/>
  <c r="J187" i="1"/>
  <c r="N187" i="1" s="1"/>
  <c r="L187" i="1"/>
  <c r="M187" i="1"/>
  <c r="J188" i="1"/>
  <c r="N188" i="1" s="1"/>
  <c r="L188" i="1"/>
  <c r="M188" i="1"/>
  <c r="J189" i="1"/>
  <c r="N189" i="1" s="1"/>
  <c r="L189" i="1"/>
  <c r="M189" i="1"/>
  <c r="J190" i="1"/>
  <c r="N190" i="1" s="1"/>
  <c r="L190" i="1"/>
  <c r="M190" i="1"/>
  <c r="J191" i="1"/>
  <c r="N191" i="1" s="1"/>
  <c r="L191" i="1"/>
  <c r="M191" i="1"/>
  <c r="J192" i="1"/>
  <c r="N192" i="1" s="1"/>
  <c r="L192" i="1"/>
  <c r="M192" i="1"/>
  <c r="J193" i="1"/>
  <c r="N193" i="1" s="1"/>
  <c r="L193" i="1"/>
  <c r="M193" i="1"/>
  <c r="J194" i="1"/>
  <c r="N194" i="1" s="1"/>
  <c r="L194" i="1"/>
  <c r="M194" i="1"/>
  <c r="J195" i="1"/>
  <c r="N195" i="1" s="1"/>
  <c r="L195" i="1"/>
  <c r="M195" i="1"/>
  <c r="J196" i="1"/>
  <c r="N196" i="1" s="1"/>
  <c r="L196" i="1"/>
  <c r="M196" i="1"/>
  <c r="J197" i="1"/>
  <c r="N197" i="1" s="1"/>
  <c r="L197" i="1"/>
  <c r="M197" i="1"/>
  <c r="J198" i="1"/>
  <c r="N198" i="1" s="1"/>
  <c r="L198" i="1"/>
  <c r="M198" i="1"/>
  <c r="J199" i="1"/>
  <c r="N199" i="1" s="1"/>
  <c r="L199" i="1"/>
  <c r="M199" i="1"/>
  <c r="J200" i="1"/>
  <c r="N200" i="1" s="1"/>
  <c r="L200" i="1"/>
  <c r="M200" i="1"/>
  <c r="J201" i="1"/>
  <c r="N201" i="1" s="1"/>
  <c r="L201" i="1"/>
  <c r="M201" i="1"/>
  <c r="J202" i="1"/>
  <c r="N202" i="1" s="1"/>
  <c r="L202" i="1"/>
  <c r="M202" i="1"/>
  <c r="J203" i="1"/>
  <c r="N203" i="1" s="1"/>
  <c r="L203" i="1"/>
  <c r="M203" i="1"/>
  <c r="J204" i="1"/>
  <c r="N204" i="1" s="1"/>
  <c r="L204" i="1"/>
  <c r="M204" i="1"/>
  <c r="J205" i="1"/>
  <c r="N205" i="1" s="1"/>
  <c r="L205" i="1"/>
  <c r="M205" i="1"/>
  <c r="J206" i="1"/>
  <c r="N206" i="1" s="1"/>
  <c r="L206" i="1"/>
  <c r="M206" i="1"/>
  <c r="J207" i="1"/>
  <c r="N207" i="1" s="1"/>
  <c r="L207" i="1"/>
  <c r="M207" i="1"/>
  <c r="J208" i="1"/>
  <c r="N208" i="1" s="1"/>
  <c r="L208" i="1"/>
  <c r="M208" i="1"/>
  <c r="J209" i="1"/>
  <c r="N209" i="1" s="1"/>
  <c r="L209" i="1"/>
  <c r="M209" i="1"/>
  <c r="J210" i="1"/>
  <c r="N210" i="1" s="1"/>
  <c r="L210" i="1"/>
  <c r="M210" i="1"/>
  <c r="J211" i="1"/>
  <c r="N211" i="1" s="1"/>
  <c r="L211" i="1"/>
  <c r="M211" i="1"/>
  <c r="J212" i="1"/>
  <c r="N212" i="1" s="1"/>
  <c r="L212" i="1"/>
  <c r="M212" i="1"/>
  <c r="J213" i="1"/>
  <c r="N213" i="1" s="1"/>
  <c r="L213" i="1"/>
  <c r="M213" i="1"/>
  <c r="J214" i="1"/>
  <c r="N214" i="1" s="1"/>
  <c r="L214" i="1"/>
  <c r="M214" i="1"/>
  <c r="J215" i="1"/>
  <c r="N215" i="1" s="1"/>
  <c r="L215" i="1"/>
  <c r="M215" i="1"/>
  <c r="J216" i="1"/>
  <c r="N216" i="1" s="1"/>
  <c r="L216" i="1"/>
  <c r="M216" i="1"/>
  <c r="J217" i="1"/>
  <c r="N217" i="1" s="1"/>
  <c r="L217" i="1"/>
  <c r="M217" i="1"/>
  <c r="J218" i="1"/>
  <c r="N218" i="1" s="1"/>
  <c r="L218" i="1"/>
  <c r="M218" i="1"/>
  <c r="J219" i="1"/>
  <c r="N219" i="1" s="1"/>
  <c r="L219" i="1"/>
  <c r="M219" i="1"/>
  <c r="J220" i="1"/>
  <c r="N220" i="1" s="1"/>
  <c r="L220" i="1"/>
  <c r="M220" i="1"/>
  <c r="J221" i="1"/>
  <c r="N221" i="1" s="1"/>
  <c r="L221" i="1"/>
  <c r="M221" i="1"/>
  <c r="J222" i="1"/>
  <c r="N222" i="1" s="1"/>
  <c r="L222" i="1"/>
  <c r="M222" i="1"/>
  <c r="J223" i="1"/>
  <c r="N223" i="1" s="1"/>
  <c r="L223" i="1"/>
  <c r="M223" i="1"/>
  <c r="J224" i="1"/>
  <c r="N224" i="1" s="1"/>
  <c r="L224" i="1"/>
  <c r="M224" i="1"/>
  <c r="J225" i="1"/>
  <c r="N225" i="1" s="1"/>
  <c r="L225" i="1"/>
  <c r="M225" i="1"/>
  <c r="J226" i="1"/>
  <c r="N226" i="1" s="1"/>
  <c r="L226" i="1"/>
  <c r="M226" i="1"/>
  <c r="J227" i="1"/>
  <c r="N227" i="1" s="1"/>
  <c r="L227" i="1"/>
  <c r="M227" i="1"/>
  <c r="J228" i="1"/>
  <c r="N228" i="1" s="1"/>
  <c r="L228" i="1"/>
  <c r="M228" i="1"/>
  <c r="J229" i="1"/>
  <c r="N229" i="1" s="1"/>
  <c r="L229" i="1"/>
  <c r="M229" i="1"/>
  <c r="J230" i="1"/>
  <c r="N230" i="1" s="1"/>
  <c r="L230" i="1"/>
  <c r="M230" i="1"/>
  <c r="J231" i="1"/>
  <c r="N231" i="1" s="1"/>
  <c r="L231" i="1"/>
  <c r="M231" i="1"/>
  <c r="J232" i="1"/>
  <c r="N232" i="1" s="1"/>
  <c r="L232" i="1"/>
  <c r="M232" i="1"/>
  <c r="J233" i="1"/>
  <c r="N233" i="1" s="1"/>
  <c r="L233" i="1"/>
  <c r="M233" i="1"/>
  <c r="J234" i="1"/>
  <c r="N234" i="1" s="1"/>
  <c r="L234" i="1"/>
  <c r="M234" i="1"/>
  <c r="J235" i="1"/>
  <c r="N235" i="1" s="1"/>
  <c r="L235" i="1"/>
  <c r="M235" i="1"/>
  <c r="J236" i="1"/>
  <c r="N236" i="1" s="1"/>
  <c r="L236" i="1"/>
  <c r="M236" i="1"/>
  <c r="J237" i="1"/>
  <c r="N237" i="1" s="1"/>
  <c r="L237" i="1"/>
  <c r="M237" i="1"/>
  <c r="J238" i="1"/>
  <c r="N238" i="1" s="1"/>
  <c r="L238" i="1"/>
  <c r="M238" i="1"/>
  <c r="J239" i="1"/>
  <c r="N239" i="1" s="1"/>
  <c r="L239" i="1"/>
  <c r="M239" i="1"/>
  <c r="J240" i="1"/>
  <c r="N240" i="1" s="1"/>
  <c r="L240" i="1"/>
  <c r="M240" i="1"/>
  <c r="J241" i="1"/>
  <c r="N241" i="1" s="1"/>
  <c r="L241" i="1"/>
  <c r="M241" i="1"/>
  <c r="J242" i="1"/>
  <c r="N242" i="1" s="1"/>
  <c r="L242" i="1"/>
  <c r="M242" i="1"/>
  <c r="J243" i="1"/>
  <c r="N243" i="1" s="1"/>
  <c r="L243" i="1"/>
  <c r="M243" i="1"/>
  <c r="J244" i="1"/>
  <c r="N244" i="1" s="1"/>
  <c r="L244" i="1"/>
  <c r="M244" i="1"/>
  <c r="J245" i="1"/>
  <c r="N245" i="1" s="1"/>
  <c r="L245" i="1"/>
  <c r="M245" i="1"/>
  <c r="J246" i="1"/>
  <c r="N246" i="1" s="1"/>
  <c r="L246" i="1"/>
  <c r="M246" i="1"/>
  <c r="J247" i="1"/>
  <c r="N247" i="1" s="1"/>
  <c r="L247" i="1"/>
  <c r="M247" i="1"/>
  <c r="J248" i="1"/>
  <c r="N248" i="1" s="1"/>
  <c r="L248" i="1"/>
  <c r="M248" i="1"/>
  <c r="J249" i="1"/>
  <c r="N249" i="1" s="1"/>
  <c r="L249" i="1"/>
  <c r="M249" i="1"/>
  <c r="J250" i="1"/>
  <c r="N250" i="1" s="1"/>
  <c r="L250" i="1"/>
  <c r="M250" i="1"/>
  <c r="J251" i="1"/>
  <c r="N251" i="1" s="1"/>
  <c r="L251" i="1"/>
  <c r="M251" i="1"/>
  <c r="J252" i="1"/>
  <c r="N252" i="1" s="1"/>
  <c r="L252" i="1"/>
  <c r="M252" i="1"/>
  <c r="J253" i="1"/>
  <c r="N253" i="1" s="1"/>
  <c r="L253" i="1"/>
  <c r="M253" i="1"/>
  <c r="J254" i="1"/>
  <c r="N254" i="1" s="1"/>
  <c r="L254" i="1"/>
  <c r="M254" i="1"/>
  <c r="J255" i="1"/>
  <c r="N255" i="1" s="1"/>
  <c r="L255" i="1"/>
  <c r="M255" i="1"/>
  <c r="J256" i="1"/>
  <c r="N256" i="1" s="1"/>
  <c r="L256" i="1"/>
  <c r="M256" i="1"/>
  <c r="J257" i="1"/>
  <c r="N257" i="1" s="1"/>
  <c r="L257" i="1"/>
  <c r="M257" i="1"/>
  <c r="J258" i="1"/>
  <c r="N258" i="1" s="1"/>
  <c r="L258" i="1"/>
  <c r="M258" i="1"/>
  <c r="J259" i="1"/>
  <c r="N259" i="1" s="1"/>
  <c r="L259" i="1"/>
  <c r="M259" i="1"/>
  <c r="J260" i="1"/>
  <c r="N260" i="1" s="1"/>
  <c r="L260" i="1"/>
  <c r="M260" i="1"/>
  <c r="J261" i="1"/>
  <c r="N261" i="1" s="1"/>
  <c r="L261" i="1"/>
  <c r="M261" i="1"/>
  <c r="J262" i="1"/>
  <c r="N262" i="1" s="1"/>
  <c r="L262" i="1"/>
  <c r="M262" i="1"/>
  <c r="J263" i="1"/>
  <c r="N263" i="1" s="1"/>
  <c r="L263" i="1"/>
  <c r="M263" i="1"/>
  <c r="J264" i="1"/>
  <c r="N264" i="1" s="1"/>
  <c r="L264" i="1"/>
  <c r="M264" i="1"/>
  <c r="J265" i="1"/>
  <c r="N265" i="1" s="1"/>
  <c r="L265" i="1"/>
  <c r="M265" i="1"/>
  <c r="J266" i="1"/>
  <c r="N266" i="1" s="1"/>
  <c r="L266" i="1"/>
  <c r="M266" i="1"/>
  <c r="J267" i="1"/>
  <c r="N267" i="1" s="1"/>
  <c r="L267" i="1"/>
  <c r="M267" i="1"/>
  <c r="J268" i="1"/>
  <c r="N268" i="1" s="1"/>
  <c r="L268" i="1"/>
  <c r="M268" i="1"/>
  <c r="J269" i="1"/>
  <c r="N269" i="1" s="1"/>
  <c r="L269" i="1"/>
  <c r="M269" i="1"/>
  <c r="J270" i="1"/>
  <c r="N270" i="1" s="1"/>
  <c r="L270" i="1"/>
  <c r="M270" i="1"/>
  <c r="J271" i="1"/>
  <c r="N271" i="1" s="1"/>
  <c r="L271" i="1"/>
  <c r="M271" i="1"/>
  <c r="J272" i="1"/>
  <c r="N272" i="1" s="1"/>
  <c r="L272" i="1"/>
  <c r="M272" i="1"/>
  <c r="J273" i="1"/>
  <c r="N273" i="1" s="1"/>
  <c r="L273" i="1"/>
  <c r="M273" i="1"/>
  <c r="J274" i="1"/>
  <c r="N274" i="1" s="1"/>
  <c r="L274" i="1"/>
  <c r="M274" i="1"/>
  <c r="J275" i="1"/>
  <c r="N275" i="1" s="1"/>
  <c r="L275" i="1"/>
  <c r="M275" i="1"/>
  <c r="J276" i="1"/>
  <c r="N276" i="1" s="1"/>
  <c r="L276" i="1"/>
  <c r="M276" i="1"/>
  <c r="J277" i="1"/>
  <c r="N277" i="1" s="1"/>
  <c r="L277" i="1"/>
  <c r="M277" i="1"/>
  <c r="J278" i="1"/>
  <c r="N278" i="1" s="1"/>
  <c r="L278" i="1"/>
  <c r="M278" i="1"/>
  <c r="J279" i="1"/>
  <c r="N279" i="1" s="1"/>
  <c r="L279" i="1"/>
  <c r="M279" i="1"/>
  <c r="J280" i="1"/>
  <c r="N280" i="1" s="1"/>
  <c r="L280" i="1"/>
  <c r="M280" i="1"/>
  <c r="J281" i="1"/>
  <c r="N281" i="1" s="1"/>
  <c r="L281" i="1"/>
  <c r="M281" i="1"/>
  <c r="J282" i="1"/>
  <c r="N282" i="1" s="1"/>
  <c r="L282" i="1"/>
  <c r="M282" i="1"/>
  <c r="J283" i="1"/>
  <c r="N283" i="1" s="1"/>
  <c r="L283" i="1"/>
  <c r="M283" i="1"/>
  <c r="J284" i="1"/>
  <c r="N284" i="1" s="1"/>
  <c r="L284" i="1"/>
  <c r="M284" i="1"/>
  <c r="J285" i="1"/>
  <c r="N285" i="1" s="1"/>
  <c r="L285" i="1"/>
  <c r="M285" i="1"/>
  <c r="J286" i="1"/>
  <c r="N286" i="1" s="1"/>
  <c r="L286" i="1"/>
  <c r="M286" i="1"/>
  <c r="J287" i="1"/>
  <c r="N287" i="1" s="1"/>
  <c r="L287" i="1"/>
  <c r="M287" i="1"/>
  <c r="J288" i="1"/>
  <c r="N288" i="1" s="1"/>
  <c r="L288" i="1"/>
  <c r="M288" i="1"/>
  <c r="J289" i="1"/>
  <c r="N289" i="1" s="1"/>
  <c r="L289" i="1"/>
  <c r="M289" i="1"/>
  <c r="J290" i="1"/>
  <c r="N290" i="1" s="1"/>
  <c r="L290" i="1"/>
  <c r="M290" i="1"/>
  <c r="J291" i="1"/>
  <c r="N291" i="1" s="1"/>
  <c r="L291" i="1"/>
  <c r="M291" i="1"/>
  <c r="J292" i="1"/>
  <c r="N292" i="1" s="1"/>
  <c r="L292" i="1"/>
  <c r="M292" i="1"/>
  <c r="J293" i="1"/>
  <c r="N293" i="1" s="1"/>
  <c r="L293" i="1"/>
  <c r="M293" i="1"/>
  <c r="J294" i="1"/>
  <c r="N294" i="1" s="1"/>
  <c r="L294" i="1"/>
  <c r="M294" i="1"/>
  <c r="J295" i="1"/>
  <c r="N295" i="1" s="1"/>
  <c r="L295" i="1"/>
  <c r="M295" i="1"/>
  <c r="J296" i="1"/>
  <c r="N296" i="1" s="1"/>
  <c r="L296" i="1"/>
  <c r="M296" i="1"/>
  <c r="J297" i="1"/>
  <c r="N297" i="1" s="1"/>
  <c r="L297" i="1"/>
  <c r="M297" i="1"/>
  <c r="J298" i="1"/>
  <c r="N298" i="1" s="1"/>
  <c r="L298" i="1"/>
  <c r="M298" i="1"/>
  <c r="J299" i="1"/>
  <c r="N299" i="1" s="1"/>
  <c r="L299" i="1"/>
  <c r="M299" i="1"/>
  <c r="J300" i="1"/>
  <c r="N300" i="1" s="1"/>
  <c r="L300" i="1"/>
  <c r="M300" i="1"/>
  <c r="J301" i="1"/>
  <c r="N301" i="1" s="1"/>
  <c r="L301" i="1"/>
  <c r="M301" i="1"/>
  <c r="J302" i="1"/>
  <c r="N302" i="1" s="1"/>
  <c r="L302" i="1"/>
  <c r="M302" i="1"/>
  <c r="J303" i="1"/>
  <c r="N303" i="1" s="1"/>
  <c r="L303" i="1"/>
  <c r="M303" i="1"/>
  <c r="J304" i="1"/>
  <c r="N304" i="1" s="1"/>
  <c r="L304" i="1"/>
  <c r="M304" i="1"/>
  <c r="J305" i="1"/>
  <c r="N305" i="1" s="1"/>
  <c r="L305" i="1"/>
  <c r="M305" i="1"/>
  <c r="J306" i="1"/>
  <c r="N306" i="1" s="1"/>
  <c r="L306" i="1"/>
  <c r="M306" i="1"/>
  <c r="J307" i="1"/>
  <c r="N307" i="1" s="1"/>
  <c r="L307" i="1"/>
  <c r="M307" i="1"/>
  <c r="J308" i="1"/>
  <c r="N308" i="1" s="1"/>
  <c r="L308" i="1"/>
  <c r="M308" i="1"/>
  <c r="J309" i="1"/>
  <c r="N309" i="1" s="1"/>
  <c r="L309" i="1"/>
  <c r="M309" i="1"/>
  <c r="J310" i="1"/>
  <c r="N310" i="1" s="1"/>
  <c r="L310" i="1"/>
  <c r="M310" i="1"/>
  <c r="J311" i="1"/>
  <c r="N311" i="1" s="1"/>
  <c r="L311" i="1"/>
  <c r="M311" i="1"/>
  <c r="J312" i="1"/>
  <c r="N312" i="1" s="1"/>
  <c r="L312" i="1"/>
  <c r="M312" i="1"/>
  <c r="J313" i="1"/>
  <c r="N313" i="1" s="1"/>
  <c r="L313" i="1"/>
  <c r="M313" i="1"/>
  <c r="J314" i="1"/>
  <c r="N314" i="1" s="1"/>
  <c r="L314" i="1"/>
  <c r="M314" i="1"/>
  <c r="J315" i="1"/>
  <c r="N315" i="1" s="1"/>
  <c r="L315" i="1"/>
  <c r="M315" i="1"/>
  <c r="J316" i="1"/>
  <c r="N316" i="1" s="1"/>
  <c r="L316" i="1"/>
  <c r="M316" i="1"/>
  <c r="J317" i="1"/>
  <c r="N317" i="1" s="1"/>
  <c r="L317" i="1"/>
  <c r="M317" i="1"/>
  <c r="J318" i="1"/>
  <c r="N318" i="1" s="1"/>
  <c r="L318" i="1"/>
  <c r="M318" i="1"/>
  <c r="J319" i="1"/>
  <c r="N319" i="1" s="1"/>
  <c r="L319" i="1"/>
  <c r="M319" i="1"/>
  <c r="J320" i="1"/>
  <c r="N320" i="1" s="1"/>
  <c r="L320" i="1"/>
  <c r="M320" i="1"/>
  <c r="J321" i="1"/>
  <c r="N321" i="1" s="1"/>
  <c r="L321" i="1"/>
  <c r="M321" i="1"/>
  <c r="J322" i="1"/>
  <c r="N322" i="1" s="1"/>
  <c r="L322" i="1"/>
  <c r="M322" i="1"/>
  <c r="J323" i="1"/>
  <c r="N323" i="1" s="1"/>
  <c r="L323" i="1"/>
  <c r="M323" i="1"/>
  <c r="J324" i="1"/>
  <c r="N324" i="1" s="1"/>
  <c r="L324" i="1"/>
  <c r="M324" i="1"/>
  <c r="J325" i="1"/>
  <c r="N325" i="1" s="1"/>
  <c r="L325" i="1"/>
  <c r="M325" i="1"/>
  <c r="J326" i="1"/>
  <c r="N326" i="1" s="1"/>
  <c r="L326" i="1"/>
  <c r="M326" i="1"/>
  <c r="J327" i="1"/>
  <c r="N327" i="1" s="1"/>
  <c r="L327" i="1"/>
  <c r="M327" i="1"/>
  <c r="J328" i="1"/>
  <c r="N328" i="1" s="1"/>
  <c r="L328" i="1"/>
  <c r="M328" i="1"/>
  <c r="J329" i="1"/>
  <c r="N329" i="1" s="1"/>
  <c r="L329" i="1"/>
  <c r="M329" i="1"/>
  <c r="J330" i="1"/>
  <c r="N330" i="1" s="1"/>
  <c r="L330" i="1"/>
  <c r="M330" i="1"/>
  <c r="J331" i="1"/>
  <c r="N331" i="1" s="1"/>
  <c r="L331" i="1"/>
  <c r="M331" i="1"/>
  <c r="J332" i="1"/>
  <c r="N332" i="1" s="1"/>
  <c r="L332" i="1"/>
  <c r="M332" i="1"/>
  <c r="J333" i="1"/>
  <c r="N333" i="1" s="1"/>
  <c r="L333" i="1"/>
  <c r="M333" i="1"/>
  <c r="J334" i="1"/>
  <c r="N334" i="1" s="1"/>
  <c r="L334" i="1"/>
  <c r="M334" i="1"/>
  <c r="J335" i="1"/>
  <c r="N335" i="1" s="1"/>
  <c r="L335" i="1"/>
  <c r="M335" i="1"/>
  <c r="J336" i="1"/>
  <c r="N336" i="1" s="1"/>
  <c r="L336" i="1"/>
  <c r="M336" i="1"/>
  <c r="J337" i="1"/>
  <c r="N337" i="1" s="1"/>
  <c r="L337" i="1"/>
  <c r="M337" i="1"/>
  <c r="J338" i="1"/>
  <c r="N338" i="1" s="1"/>
  <c r="L338" i="1"/>
  <c r="M338" i="1"/>
  <c r="J339" i="1"/>
  <c r="N339" i="1" s="1"/>
  <c r="L339" i="1"/>
  <c r="M339" i="1"/>
  <c r="J340" i="1"/>
  <c r="N340" i="1" s="1"/>
  <c r="L340" i="1"/>
  <c r="M340" i="1"/>
  <c r="J341" i="1"/>
  <c r="N341" i="1" s="1"/>
  <c r="L341" i="1"/>
  <c r="M341" i="1"/>
  <c r="J342" i="1"/>
  <c r="N342" i="1" s="1"/>
  <c r="L342" i="1"/>
  <c r="M342" i="1"/>
  <c r="J343" i="1"/>
  <c r="N343" i="1" s="1"/>
  <c r="L343" i="1"/>
  <c r="M343" i="1"/>
  <c r="J344" i="1"/>
  <c r="N344" i="1" s="1"/>
  <c r="L344" i="1"/>
  <c r="M344" i="1"/>
  <c r="J345" i="1"/>
  <c r="N345" i="1" s="1"/>
  <c r="L345" i="1"/>
  <c r="M345" i="1"/>
  <c r="J346" i="1"/>
  <c r="N346" i="1" s="1"/>
  <c r="L346" i="1"/>
  <c r="M346" i="1"/>
  <c r="J347" i="1"/>
  <c r="N347" i="1" s="1"/>
  <c r="L347" i="1"/>
  <c r="M347" i="1"/>
  <c r="J348" i="1"/>
  <c r="N348" i="1" s="1"/>
  <c r="L348" i="1"/>
  <c r="M348" i="1"/>
  <c r="J349" i="1"/>
  <c r="N349" i="1" s="1"/>
  <c r="L349" i="1"/>
  <c r="M349" i="1"/>
  <c r="J350" i="1"/>
  <c r="N350" i="1" s="1"/>
  <c r="L350" i="1"/>
  <c r="M350" i="1"/>
  <c r="J351" i="1"/>
  <c r="N351" i="1" s="1"/>
  <c r="L351" i="1"/>
  <c r="M351" i="1"/>
  <c r="J352" i="1"/>
  <c r="N352" i="1" s="1"/>
  <c r="L352" i="1"/>
  <c r="M352" i="1"/>
  <c r="J353" i="1"/>
  <c r="N353" i="1" s="1"/>
  <c r="L353" i="1"/>
  <c r="M353" i="1"/>
  <c r="J354" i="1"/>
  <c r="N354" i="1" s="1"/>
  <c r="L354" i="1"/>
  <c r="M354" i="1"/>
  <c r="J355" i="1"/>
  <c r="N355" i="1" s="1"/>
  <c r="L355" i="1"/>
  <c r="M355" i="1"/>
  <c r="J356" i="1"/>
  <c r="N356" i="1" s="1"/>
  <c r="L356" i="1"/>
  <c r="M356" i="1"/>
  <c r="J357" i="1"/>
  <c r="N357" i="1" s="1"/>
  <c r="L357" i="1"/>
  <c r="M357" i="1"/>
  <c r="J358" i="1"/>
  <c r="N358" i="1" s="1"/>
  <c r="L358" i="1"/>
  <c r="M358" i="1"/>
  <c r="J359" i="1"/>
  <c r="N359" i="1" s="1"/>
  <c r="L359" i="1"/>
  <c r="M359" i="1"/>
  <c r="J360" i="1"/>
  <c r="N360" i="1" s="1"/>
  <c r="L360" i="1"/>
  <c r="M360" i="1"/>
  <c r="J361" i="1"/>
  <c r="N361" i="1" s="1"/>
  <c r="L361" i="1"/>
  <c r="M361" i="1"/>
  <c r="J362" i="1"/>
  <c r="N362" i="1" s="1"/>
  <c r="L362" i="1"/>
  <c r="M362" i="1"/>
  <c r="J363" i="1"/>
  <c r="N363" i="1" s="1"/>
  <c r="L363" i="1"/>
  <c r="M363" i="1"/>
  <c r="J364" i="1"/>
  <c r="N364" i="1" s="1"/>
  <c r="L364" i="1"/>
  <c r="M364" i="1"/>
  <c r="J365" i="1"/>
  <c r="N365" i="1" s="1"/>
  <c r="L365" i="1"/>
  <c r="M365" i="1"/>
  <c r="J366" i="1"/>
  <c r="N366" i="1" s="1"/>
  <c r="L366" i="1"/>
  <c r="M366" i="1"/>
  <c r="J367" i="1"/>
  <c r="N367" i="1" s="1"/>
  <c r="L367" i="1"/>
  <c r="M367" i="1"/>
  <c r="J368" i="1"/>
  <c r="N368" i="1" s="1"/>
  <c r="L368" i="1"/>
  <c r="M368" i="1"/>
  <c r="J369" i="1"/>
  <c r="N369" i="1" s="1"/>
  <c r="L369" i="1"/>
  <c r="M369" i="1"/>
  <c r="J370" i="1"/>
  <c r="N370" i="1" s="1"/>
  <c r="L370" i="1"/>
  <c r="M370" i="1"/>
  <c r="J371" i="1"/>
  <c r="N371" i="1" s="1"/>
  <c r="L371" i="1"/>
  <c r="M371" i="1"/>
  <c r="J372" i="1"/>
  <c r="N372" i="1" s="1"/>
  <c r="L372" i="1"/>
  <c r="M372" i="1"/>
  <c r="J373" i="1"/>
  <c r="N373" i="1" s="1"/>
  <c r="L373" i="1"/>
  <c r="M373" i="1"/>
  <c r="J374" i="1"/>
  <c r="N374" i="1" s="1"/>
  <c r="L374" i="1"/>
  <c r="M374" i="1"/>
  <c r="J375" i="1"/>
  <c r="N375" i="1" s="1"/>
  <c r="L375" i="1"/>
  <c r="M375" i="1"/>
  <c r="J376" i="1"/>
  <c r="N376" i="1" s="1"/>
  <c r="L376" i="1"/>
  <c r="M376" i="1"/>
  <c r="J377" i="1"/>
  <c r="N377" i="1" s="1"/>
  <c r="L377" i="1"/>
  <c r="M377" i="1"/>
  <c r="J378" i="1"/>
  <c r="N378" i="1" s="1"/>
  <c r="L378" i="1"/>
  <c r="M378" i="1"/>
  <c r="J379" i="1"/>
  <c r="N379" i="1" s="1"/>
  <c r="L379" i="1"/>
  <c r="M379" i="1"/>
  <c r="J380" i="1"/>
  <c r="N380" i="1" s="1"/>
  <c r="L380" i="1"/>
  <c r="M380" i="1"/>
  <c r="J381" i="1"/>
  <c r="N381" i="1" s="1"/>
  <c r="L381" i="1"/>
  <c r="M381" i="1"/>
  <c r="J382" i="1"/>
  <c r="N382" i="1" s="1"/>
  <c r="L382" i="1"/>
  <c r="M382" i="1"/>
  <c r="J383" i="1"/>
  <c r="N383" i="1" s="1"/>
  <c r="L383" i="1"/>
  <c r="M383" i="1"/>
  <c r="J384" i="1"/>
  <c r="N384" i="1" s="1"/>
  <c r="L384" i="1"/>
  <c r="M384" i="1"/>
  <c r="J385" i="1"/>
  <c r="N385" i="1" s="1"/>
  <c r="L385" i="1"/>
  <c r="M385" i="1"/>
  <c r="J386" i="1"/>
  <c r="N386" i="1" s="1"/>
  <c r="L386" i="1"/>
  <c r="M386" i="1"/>
  <c r="J387" i="1"/>
  <c r="N387" i="1" s="1"/>
  <c r="L387" i="1"/>
  <c r="M387" i="1"/>
  <c r="J388" i="1"/>
  <c r="N388" i="1" s="1"/>
  <c r="L388" i="1"/>
  <c r="M388" i="1"/>
  <c r="J389" i="1"/>
  <c r="N389" i="1" s="1"/>
  <c r="L389" i="1"/>
  <c r="M389" i="1"/>
  <c r="J390" i="1"/>
  <c r="N390" i="1" s="1"/>
  <c r="L390" i="1"/>
  <c r="M390" i="1"/>
  <c r="J391" i="1"/>
  <c r="N391" i="1" s="1"/>
  <c r="L391" i="1"/>
  <c r="M391" i="1"/>
  <c r="J392" i="1"/>
  <c r="N392" i="1" s="1"/>
  <c r="L392" i="1"/>
  <c r="M392" i="1"/>
  <c r="J393" i="1"/>
  <c r="N393" i="1" s="1"/>
  <c r="L393" i="1"/>
  <c r="M393" i="1"/>
  <c r="J394" i="1"/>
  <c r="N394" i="1" s="1"/>
  <c r="L394" i="1"/>
  <c r="M394" i="1"/>
  <c r="J395" i="1"/>
  <c r="N395" i="1" s="1"/>
  <c r="L395" i="1"/>
  <c r="M395" i="1"/>
  <c r="J396" i="1"/>
  <c r="N396" i="1" s="1"/>
  <c r="L396" i="1"/>
  <c r="M396" i="1"/>
  <c r="J397" i="1"/>
  <c r="N397" i="1" s="1"/>
  <c r="L397" i="1"/>
  <c r="M397" i="1"/>
  <c r="J398" i="1"/>
  <c r="N398" i="1" s="1"/>
  <c r="L398" i="1"/>
  <c r="M398" i="1"/>
  <c r="J399" i="1"/>
  <c r="N399" i="1" s="1"/>
  <c r="L399" i="1"/>
  <c r="M399" i="1"/>
  <c r="J400" i="1"/>
  <c r="N400" i="1" s="1"/>
  <c r="L400" i="1"/>
  <c r="M400" i="1"/>
  <c r="J401" i="1"/>
  <c r="N401" i="1" s="1"/>
  <c r="L401" i="1"/>
  <c r="M401" i="1"/>
  <c r="J402" i="1"/>
  <c r="N402" i="1" s="1"/>
  <c r="L402" i="1"/>
  <c r="M402" i="1"/>
  <c r="J403" i="1"/>
  <c r="N403" i="1" s="1"/>
  <c r="L403" i="1"/>
  <c r="M403" i="1"/>
  <c r="J404" i="1"/>
  <c r="N404" i="1" s="1"/>
  <c r="L404" i="1"/>
  <c r="M404" i="1"/>
  <c r="J405" i="1"/>
  <c r="N405" i="1" s="1"/>
  <c r="L405" i="1"/>
  <c r="M405" i="1"/>
  <c r="J406" i="1"/>
  <c r="N406" i="1" s="1"/>
  <c r="L406" i="1"/>
  <c r="M406" i="1"/>
  <c r="J407" i="1"/>
  <c r="N407" i="1" s="1"/>
  <c r="L407" i="1"/>
  <c r="M407" i="1"/>
  <c r="J408" i="1"/>
  <c r="N408" i="1" s="1"/>
  <c r="L408" i="1"/>
  <c r="M408" i="1"/>
  <c r="J409" i="1"/>
  <c r="N409" i="1" s="1"/>
  <c r="L409" i="1"/>
  <c r="M409" i="1"/>
  <c r="J410" i="1"/>
  <c r="N410" i="1" s="1"/>
  <c r="L410" i="1"/>
  <c r="M410" i="1"/>
  <c r="J411" i="1"/>
  <c r="N411" i="1" s="1"/>
  <c r="L411" i="1"/>
  <c r="M411" i="1"/>
  <c r="J412" i="1"/>
  <c r="N412" i="1" s="1"/>
  <c r="L412" i="1"/>
  <c r="M412" i="1"/>
  <c r="J413" i="1"/>
  <c r="N413" i="1" s="1"/>
  <c r="L413" i="1"/>
  <c r="M413" i="1"/>
  <c r="J414" i="1"/>
  <c r="N414" i="1" s="1"/>
  <c r="L414" i="1"/>
  <c r="M414" i="1"/>
  <c r="J415" i="1"/>
  <c r="N415" i="1" s="1"/>
  <c r="L415" i="1"/>
  <c r="M415" i="1"/>
  <c r="J416" i="1"/>
  <c r="N416" i="1" s="1"/>
  <c r="L416" i="1"/>
  <c r="M416" i="1"/>
  <c r="J417" i="1"/>
  <c r="N417" i="1" s="1"/>
  <c r="L417" i="1"/>
  <c r="M417" i="1"/>
  <c r="L418" i="1" l="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60" i="1"/>
  <c r="M560" i="1"/>
  <c r="L562" i="1"/>
  <c r="M562" i="1"/>
  <c r="L563" i="1"/>
  <c r="M563" i="1"/>
  <c r="L564" i="1"/>
  <c r="M564" i="1"/>
  <c r="M565" i="1"/>
  <c r="L566" i="1"/>
  <c r="M566" i="1"/>
  <c r="L567" i="1"/>
  <c r="M567" i="1"/>
  <c r="L568" i="1"/>
  <c r="M568" i="1"/>
  <c r="L569" i="1"/>
  <c r="M569" i="1"/>
  <c r="L570" i="1"/>
  <c r="M570" i="1"/>
  <c r="L571" i="1"/>
  <c r="M571" i="1"/>
  <c r="L572" i="1"/>
  <c r="M572" i="1"/>
  <c r="L573" i="1"/>
  <c r="M573" i="1"/>
  <c r="L574" i="1"/>
  <c r="M574" i="1"/>
  <c r="L575" i="1"/>
  <c r="M575" i="1"/>
  <c r="L576" i="1"/>
  <c r="M576" i="1"/>
  <c r="L577" i="1"/>
  <c r="M577" i="1"/>
  <c r="L578" i="1"/>
  <c r="M578" i="1"/>
  <c r="L579" i="1"/>
  <c r="M579" i="1"/>
  <c r="L580" i="1"/>
  <c r="M580" i="1"/>
  <c r="L581" i="1"/>
  <c r="M581" i="1"/>
  <c r="L582" i="1"/>
  <c r="M582" i="1"/>
  <c r="L583" i="1"/>
  <c r="M583" i="1"/>
  <c r="L584" i="1"/>
  <c r="M584" i="1"/>
  <c r="L585" i="1"/>
  <c r="M585" i="1"/>
  <c r="L586" i="1"/>
  <c r="M586" i="1"/>
  <c r="L587" i="1"/>
  <c r="M587" i="1"/>
  <c r="L588" i="1"/>
  <c r="M588" i="1"/>
  <c r="L589" i="1"/>
  <c r="M589" i="1"/>
  <c r="L590" i="1"/>
  <c r="M590" i="1"/>
  <c r="L591" i="1"/>
  <c r="M591" i="1"/>
  <c r="L592" i="1"/>
  <c r="M592" i="1"/>
  <c r="L593" i="1"/>
  <c r="M593" i="1"/>
  <c r="L594" i="1"/>
  <c r="M594" i="1"/>
  <c r="L595" i="1"/>
  <c r="M595" i="1"/>
  <c r="L596" i="1"/>
  <c r="M596" i="1"/>
  <c r="L597" i="1"/>
  <c r="M597" i="1"/>
  <c r="L598" i="1"/>
  <c r="M598" i="1"/>
  <c r="L599" i="1"/>
  <c r="M599" i="1"/>
  <c r="L600" i="1"/>
  <c r="M600" i="1"/>
  <c r="L601" i="1"/>
  <c r="M601" i="1"/>
  <c r="L602" i="1"/>
  <c r="M602" i="1"/>
  <c r="L603" i="1"/>
  <c r="M603" i="1"/>
  <c r="L604" i="1"/>
  <c r="M604" i="1"/>
  <c r="L605" i="1"/>
  <c r="M605" i="1"/>
  <c r="L606" i="1"/>
  <c r="M606" i="1"/>
  <c r="L607" i="1"/>
  <c r="M607" i="1"/>
  <c r="L608" i="1"/>
  <c r="M608" i="1"/>
  <c r="L609" i="1"/>
  <c r="M609" i="1"/>
  <c r="L610" i="1"/>
  <c r="M610" i="1"/>
  <c r="L611" i="1"/>
  <c r="M611" i="1"/>
  <c r="L612" i="1"/>
  <c r="M612" i="1"/>
  <c r="L613" i="1"/>
  <c r="M613" i="1"/>
  <c r="L614" i="1"/>
  <c r="M614" i="1"/>
  <c r="L615" i="1"/>
  <c r="M615" i="1"/>
  <c r="L616" i="1"/>
  <c r="M616" i="1"/>
  <c r="L617" i="1"/>
  <c r="M617" i="1"/>
  <c r="L618" i="1"/>
  <c r="M618" i="1"/>
  <c r="L619" i="1"/>
  <c r="M619" i="1"/>
  <c r="L620" i="1"/>
  <c r="M620" i="1"/>
  <c r="L621" i="1"/>
  <c r="M621" i="1"/>
  <c r="L622" i="1"/>
  <c r="M622" i="1"/>
  <c r="L623" i="1"/>
  <c r="M623" i="1"/>
  <c r="L624" i="1"/>
  <c r="M624" i="1"/>
  <c r="L625" i="1"/>
  <c r="M625" i="1"/>
  <c r="L626" i="1"/>
  <c r="M626" i="1"/>
  <c r="L627" i="1"/>
  <c r="M627" i="1"/>
  <c r="L628" i="1"/>
  <c r="M628" i="1"/>
  <c r="L629" i="1"/>
  <c r="M629" i="1"/>
  <c r="L630" i="1"/>
  <c r="M630" i="1"/>
  <c r="L631" i="1"/>
  <c r="M631" i="1"/>
  <c r="L632" i="1"/>
  <c r="M632" i="1"/>
  <c r="L633" i="1"/>
  <c r="M633" i="1"/>
  <c r="L634" i="1"/>
  <c r="M634" i="1"/>
  <c r="L635" i="1"/>
  <c r="M635" i="1"/>
  <c r="L636" i="1"/>
  <c r="M636" i="1"/>
  <c r="L637" i="1"/>
  <c r="M637" i="1"/>
  <c r="L638" i="1"/>
  <c r="M638" i="1"/>
  <c r="L639" i="1"/>
  <c r="M639" i="1"/>
  <c r="L640" i="1"/>
  <c r="M640" i="1"/>
  <c r="L641" i="1"/>
  <c r="M641" i="1"/>
  <c r="L642" i="1"/>
  <c r="M642" i="1"/>
  <c r="L643" i="1"/>
  <c r="M643" i="1"/>
  <c r="L644" i="1"/>
  <c r="M644" i="1"/>
  <c r="L645" i="1"/>
  <c r="M645" i="1"/>
  <c r="L646" i="1"/>
  <c r="M646" i="1"/>
  <c r="L647" i="1"/>
  <c r="M647" i="1"/>
  <c r="L648" i="1"/>
  <c r="M648" i="1"/>
  <c r="L649" i="1"/>
  <c r="M649" i="1"/>
  <c r="J418" i="1"/>
  <c r="N418" i="1" s="1"/>
  <c r="J419" i="1"/>
  <c r="N419" i="1" s="1"/>
  <c r="J420" i="1"/>
  <c r="N420" i="1" s="1"/>
  <c r="J421" i="1"/>
  <c r="N421" i="1" s="1"/>
  <c r="J422" i="1"/>
  <c r="N422" i="1" s="1"/>
  <c r="J423" i="1"/>
  <c r="N423" i="1" s="1"/>
  <c r="J424" i="1"/>
  <c r="N424" i="1" s="1"/>
  <c r="J425" i="1"/>
  <c r="N425" i="1" s="1"/>
  <c r="J426" i="1"/>
  <c r="N426" i="1" s="1"/>
  <c r="J427" i="1"/>
  <c r="N427" i="1" s="1"/>
  <c r="J428" i="1"/>
  <c r="N428" i="1" s="1"/>
  <c r="J429" i="1"/>
  <c r="N429" i="1" s="1"/>
  <c r="J430" i="1"/>
  <c r="N430" i="1" s="1"/>
  <c r="J431" i="1"/>
  <c r="N431" i="1" s="1"/>
  <c r="J432" i="1"/>
  <c r="N432" i="1" s="1"/>
  <c r="J433" i="1"/>
  <c r="N433" i="1" s="1"/>
  <c r="J434" i="1"/>
  <c r="N434" i="1" s="1"/>
  <c r="J435" i="1"/>
  <c r="N435" i="1" s="1"/>
  <c r="J436" i="1"/>
  <c r="N436" i="1" s="1"/>
  <c r="J437" i="1"/>
  <c r="N437" i="1" s="1"/>
  <c r="J438" i="1"/>
  <c r="N438" i="1" s="1"/>
  <c r="J439" i="1"/>
  <c r="N439" i="1" s="1"/>
  <c r="J440" i="1"/>
  <c r="N440" i="1" s="1"/>
  <c r="J441" i="1"/>
  <c r="N441" i="1" s="1"/>
  <c r="J442" i="1"/>
  <c r="N442" i="1" s="1"/>
  <c r="J443" i="1"/>
  <c r="N443" i="1" s="1"/>
  <c r="J444" i="1"/>
  <c r="N444" i="1" s="1"/>
  <c r="J445" i="1"/>
  <c r="N445" i="1" s="1"/>
  <c r="J446" i="1"/>
  <c r="N446" i="1" s="1"/>
  <c r="J447" i="1"/>
  <c r="N447" i="1" s="1"/>
  <c r="J448" i="1"/>
  <c r="N448" i="1" s="1"/>
  <c r="J449" i="1"/>
  <c r="N449" i="1" s="1"/>
  <c r="J450" i="1"/>
  <c r="N450" i="1" s="1"/>
  <c r="J451" i="1"/>
  <c r="N451" i="1" s="1"/>
  <c r="J452" i="1"/>
  <c r="N452" i="1" s="1"/>
  <c r="J453" i="1"/>
  <c r="N453" i="1" s="1"/>
  <c r="J454" i="1"/>
  <c r="N454" i="1" s="1"/>
  <c r="J455" i="1"/>
  <c r="N455" i="1" s="1"/>
  <c r="J456" i="1"/>
  <c r="N456" i="1" s="1"/>
  <c r="J457" i="1"/>
  <c r="N457" i="1" s="1"/>
  <c r="J458" i="1"/>
  <c r="N458" i="1" s="1"/>
  <c r="J459" i="1"/>
  <c r="N459" i="1" s="1"/>
  <c r="J460" i="1"/>
  <c r="N460" i="1" s="1"/>
  <c r="J461" i="1"/>
  <c r="N461" i="1" s="1"/>
  <c r="J462" i="1"/>
  <c r="N462" i="1" s="1"/>
  <c r="J463" i="1"/>
  <c r="N463" i="1" s="1"/>
  <c r="J464" i="1"/>
  <c r="N464" i="1" s="1"/>
  <c r="J465" i="1"/>
  <c r="N465" i="1" s="1"/>
  <c r="J466" i="1"/>
  <c r="N466" i="1" s="1"/>
  <c r="J467" i="1"/>
  <c r="N467" i="1" s="1"/>
  <c r="J468" i="1"/>
  <c r="N468" i="1" s="1"/>
  <c r="J469" i="1"/>
  <c r="N469" i="1" s="1"/>
  <c r="J470" i="1"/>
  <c r="N470" i="1" s="1"/>
  <c r="J471" i="1"/>
  <c r="N471" i="1" s="1"/>
  <c r="J472" i="1"/>
  <c r="N472" i="1" s="1"/>
  <c r="J473" i="1"/>
  <c r="N473" i="1" s="1"/>
  <c r="J474" i="1"/>
  <c r="N474" i="1" s="1"/>
  <c r="J475" i="1"/>
  <c r="N475" i="1" s="1"/>
  <c r="J476" i="1"/>
  <c r="N476" i="1" s="1"/>
  <c r="J477" i="1"/>
  <c r="N477" i="1" s="1"/>
  <c r="J478" i="1"/>
  <c r="N478" i="1" s="1"/>
  <c r="J479" i="1"/>
  <c r="N479" i="1" s="1"/>
  <c r="J480" i="1"/>
  <c r="N480" i="1" s="1"/>
  <c r="J481" i="1"/>
  <c r="N481" i="1" s="1"/>
  <c r="J482" i="1"/>
  <c r="N482" i="1" s="1"/>
  <c r="J483" i="1"/>
  <c r="N483" i="1" s="1"/>
  <c r="J484" i="1"/>
  <c r="N484" i="1" s="1"/>
  <c r="J485" i="1"/>
  <c r="N485" i="1" s="1"/>
  <c r="J486" i="1"/>
  <c r="N486" i="1" s="1"/>
  <c r="J487" i="1"/>
  <c r="N487" i="1" s="1"/>
  <c r="J488" i="1"/>
  <c r="N488" i="1" s="1"/>
  <c r="J489" i="1"/>
  <c r="N489" i="1" s="1"/>
  <c r="J490" i="1"/>
  <c r="N490" i="1" s="1"/>
  <c r="J491" i="1"/>
  <c r="N491" i="1" s="1"/>
  <c r="J492" i="1"/>
  <c r="N492" i="1" s="1"/>
  <c r="J493" i="1"/>
  <c r="N493" i="1" s="1"/>
  <c r="J494" i="1"/>
  <c r="N494" i="1" s="1"/>
  <c r="J495" i="1"/>
  <c r="N495" i="1" s="1"/>
  <c r="J496" i="1"/>
  <c r="N496" i="1" s="1"/>
  <c r="J497" i="1"/>
  <c r="N497" i="1" s="1"/>
  <c r="J498" i="1"/>
  <c r="N498" i="1" s="1"/>
  <c r="J499" i="1"/>
  <c r="N499" i="1" s="1"/>
  <c r="J500" i="1"/>
  <c r="N500" i="1" s="1"/>
  <c r="J501" i="1"/>
  <c r="N501" i="1" s="1"/>
  <c r="J502" i="1"/>
  <c r="N502" i="1" s="1"/>
  <c r="J503" i="1"/>
  <c r="N503" i="1" s="1"/>
  <c r="J504" i="1"/>
  <c r="N504" i="1" s="1"/>
  <c r="J505" i="1"/>
  <c r="N505" i="1" s="1"/>
  <c r="J506" i="1"/>
  <c r="N506" i="1" s="1"/>
  <c r="J507" i="1"/>
  <c r="N507" i="1" s="1"/>
  <c r="J508" i="1"/>
  <c r="N508" i="1" s="1"/>
  <c r="J509" i="1"/>
  <c r="N509" i="1" s="1"/>
  <c r="J510" i="1"/>
  <c r="N510" i="1" s="1"/>
  <c r="J511" i="1"/>
  <c r="N511" i="1" s="1"/>
  <c r="J512" i="1"/>
  <c r="N512" i="1" s="1"/>
  <c r="J513" i="1"/>
  <c r="N513" i="1" s="1"/>
  <c r="J514" i="1"/>
  <c r="N514" i="1" s="1"/>
  <c r="J515" i="1"/>
  <c r="N515" i="1" s="1"/>
  <c r="J516" i="1"/>
  <c r="N516" i="1" s="1"/>
  <c r="J517" i="1"/>
  <c r="N517" i="1" s="1"/>
  <c r="J518" i="1"/>
  <c r="N518" i="1" s="1"/>
  <c r="J519" i="1"/>
  <c r="N519" i="1" s="1"/>
  <c r="J520" i="1"/>
  <c r="N520" i="1" s="1"/>
  <c r="J521" i="1"/>
  <c r="N521" i="1" s="1"/>
  <c r="J522" i="1"/>
  <c r="N522" i="1" s="1"/>
  <c r="J523" i="1"/>
  <c r="N523" i="1" s="1"/>
  <c r="J524" i="1"/>
  <c r="N524" i="1" s="1"/>
  <c r="J525" i="1"/>
  <c r="N525" i="1" s="1"/>
  <c r="J526" i="1"/>
  <c r="N526" i="1" s="1"/>
  <c r="J527" i="1"/>
  <c r="N527" i="1" s="1"/>
  <c r="J528" i="1"/>
  <c r="N528" i="1" s="1"/>
  <c r="J529" i="1"/>
  <c r="N529" i="1" s="1"/>
  <c r="J530" i="1"/>
  <c r="N530" i="1" s="1"/>
  <c r="J531" i="1"/>
  <c r="N531" i="1" s="1"/>
  <c r="J532" i="1"/>
  <c r="N532" i="1" s="1"/>
  <c r="J533" i="1"/>
  <c r="N533" i="1" s="1"/>
  <c r="J534" i="1"/>
  <c r="N534" i="1" s="1"/>
  <c r="J535" i="1"/>
  <c r="N535" i="1" s="1"/>
  <c r="J536" i="1"/>
  <c r="N536" i="1" s="1"/>
  <c r="J537" i="1"/>
  <c r="N537" i="1" s="1"/>
  <c r="J538" i="1"/>
  <c r="N538" i="1" s="1"/>
  <c r="J539" i="1"/>
  <c r="N539" i="1" s="1"/>
  <c r="J540" i="1"/>
  <c r="N540" i="1" s="1"/>
  <c r="J541" i="1"/>
  <c r="N541" i="1" s="1"/>
  <c r="J542" i="1"/>
  <c r="N542" i="1" s="1"/>
  <c r="J543" i="1"/>
  <c r="N543" i="1" s="1"/>
  <c r="J544" i="1"/>
  <c r="N544" i="1" s="1"/>
  <c r="J545" i="1"/>
  <c r="N545" i="1" s="1"/>
  <c r="J546" i="1"/>
  <c r="N546" i="1" s="1"/>
  <c r="J547" i="1"/>
  <c r="N547" i="1" s="1"/>
  <c r="J548" i="1"/>
  <c r="N548" i="1" s="1"/>
  <c r="J549" i="1"/>
  <c r="N549" i="1" s="1"/>
  <c r="J550" i="1"/>
  <c r="N550" i="1" s="1"/>
  <c r="J551" i="1"/>
  <c r="N551" i="1" s="1"/>
  <c r="J552" i="1"/>
  <c r="N552" i="1" s="1"/>
  <c r="J553" i="1"/>
  <c r="N553" i="1" s="1"/>
  <c r="J554" i="1"/>
  <c r="N554" i="1" s="1"/>
  <c r="J555" i="1"/>
  <c r="N555" i="1" s="1"/>
  <c r="J556" i="1"/>
  <c r="N556" i="1" s="1"/>
  <c r="J557" i="1"/>
  <c r="N557" i="1" s="1"/>
  <c r="J558" i="1"/>
  <c r="N558" i="1" s="1"/>
  <c r="J560" i="1"/>
  <c r="N560" i="1" s="1"/>
  <c r="J562" i="1"/>
  <c r="N562" i="1" s="1"/>
  <c r="J563" i="1"/>
  <c r="N563" i="1" s="1"/>
  <c r="J564" i="1"/>
  <c r="N564" i="1" s="1"/>
  <c r="J565" i="1"/>
  <c r="N565" i="1" s="1"/>
  <c r="J566" i="1"/>
  <c r="N566" i="1" s="1"/>
  <c r="J567" i="1"/>
  <c r="N567" i="1" s="1"/>
  <c r="J568" i="1"/>
  <c r="N568" i="1" s="1"/>
  <c r="J569" i="1"/>
  <c r="N569" i="1" s="1"/>
  <c r="J570" i="1"/>
  <c r="N570" i="1" s="1"/>
  <c r="J571" i="1"/>
  <c r="N571" i="1" s="1"/>
  <c r="J572" i="1"/>
  <c r="N572" i="1" s="1"/>
  <c r="J573" i="1"/>
  <c r="N573" i="1" s="1"/>
  <c r="J574" i="1"/>
  <c r="N574" i="1" s="1"/>
  <c r="J575" i="1"/>
  <c r="N575" i="1" s="1"/>
  <c r="J576" i="1"/>
  <c r="N576" i="1" s="1"/>
  <c r="J577" i="1"/>
  <c r="N577" i="1" s="1"/>
  <c r="J578" i="1"/>
  <c r="N578" i="1" s="1"/>
  <c r="J579" i="1"/>
  <c r="N579" i="1" s="1"/>
  <c r="J580" i="1"/>
  <c r="N580" i="1" s="1"/>
  <c r="J581" i="1"/>
  <c r="N581" i="1" s="1"/>
  <c r="J582" i="1"/>
  <c r="N582" i="1" s="1"/>
  <c r="J583" i="1"/>
  <c r="N583" i="1" s="1"/>
  <c r="J584" i="1"/>
  <c r="N584" i="1" s="1"/>
  <c r="J585" i="1"/>
  <c r="N585" i="1" s="1"/>
  <c r="J586" i="1"/>
  <c r="N586" i="1" s="1"/>
  <c r="J587" i="1"/>
  <c r="N587" i="1" s="1"/>
  <c r="J588" i="1"/>
  <c r="N588" i="1" s="1"/>
  <c r="J13" i="1" l="1"/>
  <c r="N13" i="1" s="1"/>
  <c r="J589" i="1"/>
  <c r="N589" i="1" s="1"/>
  <c r="J590" i="1"/>
  <c r="N590" i="1" s="1"/>
  <c r="J591" i="1"/>
  <c r="N591" i="1" s="1"/>
  <c r="J592" i="1"/>
  <c r="N592" i="1" s="1"/>
  <c r="J593" i="1"/>
  <c r="N593" i="1" s="1"/>
  <c r="J594" i="1"/>
  <c r="N594" i="1" s="1"/>
  <c r="M681" i="1" l="1"/>
  <c r="M682" i="1"/>
  <c r="M683" i="1"/>
  <c r="M684" i="1"/>
  <c r="M685" i="1"/>
  <c r="M686" i="1"/>
  <c r="M687" i="1"/>
  <c r="M688" i="1"/>
  <c r="M689" i="1"/>
  <c r="M690" i="1"/>
  <c r="M691" i="1"/>
  <c r="M692" i="1"/>
  <c r="M693" i="1"/>
  <c r="M694" i="1"/>
  <c r="M695" i="1"/>
  <c r="M696" i="1"/>
  <c r="M697" i="1"/>
  <c r="M698" i="1"/>
  <c r="M699" i="1"/>
  <c r="M700" i="1"/>
  <c r="M701" i="1"/>
  <c r="L681" i="1"/>
  <c r="L682" i="1"/>
  <c r="L683" i="1"/>
  <c r="L684" i="1"/>
  <c r="L685" i="1"/>
  <c r="L686" i="1"/>
  <c r="L687" i="1"/>
  <c r="L688" i="1"/>
  <c r="L689" i="1"/>
  <c r="L690" i="1"/>
  <c r="L691" i="1"/>
  <c r="L692" i="1"/>
  <c r="L693" i="1"/>
  <c r="L694" i="1"/>
  <c r="L695" i="1"/>
  <c r="L696" i="1"/>
  <c r="L697" i="1"/>
  <c r="L698" i="1"/>
  <c r="L699" i="1"/>
  <c r="L700" i="1"/>
  <c r="L701" i="1"/>
  <c r="J681" i="1"/>
  <c r="N681" i="1" s="1"/>
  <c r="J682" i="1"/>
  <c r="N682" i="1" s="1"/>
  <c r="J683" i="1"/>
  <c r="N683" i="1" s="1"/>
  <c r="J684" i="1"/>
  <c r="N684" i="1" s="1"/>
  <c r="J685" i="1"/>
  <c r="N685" i="1" s="1"/>
  <c r="J686" i="1"/>
  <c r="N686" i="1" s="1"/>
  <c r="J687" i="1"/>
  <c r="N687" i="1" s="1"/>
  <c r="J688" i="1"/>
  <c r="N688" i="1" s="1"/>
  <c r="J689" i="1"/>
  <c r="N689" i="1" s="1"/>
  <c r="J690" i="1"/>
  <c r="N690" i="1" s="1"/>
  <c r="J691" i="1"/>
  <c r="N691" i="1" s="1"/>
  <c r="J692" i="1"/>
  <c r="N692" i="1" s="1"/>
  <c r="J693" i="1"/>
  <c r="N693" i="1" s="1"/>
  <c r="J694" i="1"/>
  <c r="N694" i="1" s="1"/>
  <c r="J695" i="1"/>
  <c r="N695" i="1" s="1"/>
  <c r="J696" i="1"/>
  <c r="N696" i="1" s="1"/>
  <c r="J697" i="1"/>
  <c r="N697" i="1" s="1"/>
  <c r="J698" i="1"/>
  <c r="N698" i="1" s="1"/>
  <c r="J699" i="1"/>
  <c r="N699" i="1" s="1"/>
  <c r="J700" i="1"/>
  <c r="N700" i="1" s="1"/>
  <c r="J701" i="1"/>
  <c r="N701" i="1" s="1"/>
  <c r="C8" i="5"/>
  <c r="C9" i="5"/>
  <c r="C10" i="5"/>
  <c r="C11" i="5"/>
  <c r="C12" i="5"/>
  <c r="C12" i="10" s="1"/>
  <c r="H12" i="10" s="1"/>
  <c r="C13" i="5"/>
  <c r="C14" i="5"/>
  <c r="C15" i="5"/>
  <c r="C16" i="5"/>
  <c r="C16" i="10" s="1"/>
  <c r="H16" i="10" s="1"/>
  <c r="C17" i="5"/>
  <c r="C28" i="5"/>
  <c r="B71" i="5"/>
  <c r="C71" i="5" s="1"/>
  <c r="B49" i="5"/>
  <c r="C49" i="5" s="1"/>
  <c r="B50" i="5"/>
  <c r="C50" i="5" s="1"/>
  <c r="B32" i="7"/>
  <c r="F32" i="7" s="1"/>
  <c r="B33" i="7"/>
  <c r="B54" i="7"/>
  <c r="AC54" i="7" s="1"/>
  <c r="D8" i="2"/>
  <c r="C8" i="2"/>
  <c r="B32" i="6" s="1"/>
  <c r="L737" i="1"/>
  <c r="M737" i="1"/>
  <c r="J737" i="1"/>
  <c r="N737" i="1" s="1"/>
  <c r="L738" i="1"/>
  <c r="M738" i="1"/>
  <c r="J738" i="1"/>
  <c r="N738" i="1"/>
  <c r="L739" i="1"/>
  <c r="M739" i="1"/>
  <c r="J739" i="1"/>
  <c r="N739" i="1" s="1"/>
  <c r="L740" i="1"/>
  <c r="M740" i="1"/>
  <c r="J740" i="1"/>
  <c r="N740" i="1"/>
  <c r="L741" i="1"/>
  <c r="M741" i="1"/>
  <c r="J741" i="1"/>
  <c r="N741" i="1" s="1"/>
  <c r="L742" i="1"/>
  <c r="M742" i="1"/>
  <c r="J742" i="1"/>
  <c r="N742" i="1"/>
  <c r="L743" i="1"/>
  <c r="M743" i="1"/>
  <c r="J743" i="1"/>
  <c r="N743" i="1" s="1"/>
  <c r="L744" i="1"/>
  <c r="M744" i="1"/>
  <c r="J744" i="1"/>
  <c r="N744" i="1"/>
  <c r="L745" i="1"/>
  <c r="M745" i="1"/>
  <c r="J745" i="1"/>
  <c r="N745" i="1" s="1"/>
  <c r="L746" i="1"/>
  <c r="M746" i="1"/>
  <c r="J746" i="1"/>
  <c r="N746" i="1"/>
  <c r="L747" i="1"/>
  <c r="M747" i="1"/>
  <c r="J747" i="1"/>
  <c r="N747" i="1" s="1"/>
  <c r="L748" i="1"/>
  <c r="M748" i="1"/>
  <c r="J748" i="1"/>
  <c r="N748" i="1"/>
  <c r="L749" i="1"/>
  <c r="M749" i="1"/>
  <c r="J749" i="1"/>
  <c r="N749" i="1" s="1"/>
  <c r="J595" i="1"/>
  <c r="N595" i="1" s="1"/>
  <c r="J596" i="1"/>
  <c r="N596" i="1" s="1"/>
  <c r="J597" i="1"/>
  <c r="N597" i="1" s="1"/>
  <c r="J598" i="1"/>
  <c r="N598" i="1" s="1"/>
  <c r="J599" i="1"/>
  <c r="N599" i="1" s="1"/>
  <c r="J600" i="1"/>
  <c r="N600" i="1" s="1"/>
  <c r="J601" i="1"/>
  <c r="N601" i="1" s="1"/>
  <c r="J602" i="1"/>
  <c r="N602" i="1" s="1"/>
  <c r="J603" i="1"/>
  <c r="N603" i="1" s="1"/>
  <c r="J604" i="1"/>
  <c r="N604" i="1" s="1"/>
  <c r="J605" i="1"/>
  <c r="N605" i="1" s="1"/>
  <c r="J606" i="1"/>
  <c r="N606" i="1" s="1"/>
  <c r="J607" i="1"/>
  <c r="N607" i="1" s="1"/>
  <c r="J608" i="1"/>
  <c r="N608" i="1" s="1"/>
  <c r="J609" i="1"/>
  <c r="N609" i="1" s="1"/>
  <c r="J610" i="1"/>
  <c r="N610" i="1" s="1"/>
  <c r="J611" i="1"/>
  <c r="N611" i="1" s="1"/>
  <c r="J612" i="1"/>
  <c r="N612" i="1" s="1"/>
  <c r="J613" i="1"/>
  <c r="N613" i="1" s="1"/>
  <c r="J614" i="1"/>
  <c r="N614" i="1" s="1"/>
  <c r="J615" i="1"/>
  <c r="N615" i="1" s="1"/>
  <c r="J616" i="1"/>
  <c r="N616" i="1" s="1"/>
  <c r="J617" i="1"/>
  <c r="N617" i="1" s="1"/>
  <c r="J618" i="1"/>
  <c r="N618" i="1" s="1"/>
  <c r="J619" i="1"/>
  <c r="N619" i="1" s="1"/>
  <c r="J620" i="1"/>
  <c r="N620" i="1" s="1"/>
  <c r="J621" i="1"/>
  <c r="N621" i="1" s="1"/>
  <c r="J622" i="1"/>
  <c r="N622" i="1" s="1"/>
  <c r="J623" i="1"/>
  <c r="N623" i="1" s="1"/>
  <c r="J624" i="1"/>
  <c r="N624" i="1" s="1"/>
  <c r="J625" i="1"/>
  <c r="N625" i="1" s="1"/>
  <c r="J626" i="1"/>
  <c r="N626" i="1" s="1"/>
  <c r="J627" i="1"/>
  <c r="N627" i="1" s="1"/>
  <c r="J628" i="1"/>
  <c r="N628" i="1" s="1"/>
  <c r="J629" i="1"/>
  <c r="N629" i="1" s="1"/>
  <c r="J630" i="1"/>
  <c r="N630" i="1" s="1"/>
  <c r="J631" i="1"/>
  <c r="N631" i="1" s="1"/>
  <c r="J632" i="1"/>
  <c r="N632" i="1" s="1"/>
  <c r="J633" i="1"/>
  <c r="N633" i="1" s="1"/>
  <c r="J634" i="1"/>
  <c r="N634" i="1" s="1"/>
  <c r="J635" i="1"/>
  <c r="N635" i="1" s="1"/>
  <c r="J636" i="1"/>
  <c r="N636" i="1" s="1"/>
  <c r="J637" i="1"/>
  <c r="N637" i="1" s="1"/>
  <c r="J638" i="1"/>
  <c r="N638" i="1" s="1"/>
  <c r="J639" i="1"/>
  <c r="N639" i="1" s="1"/>
  <c r="J640" i="1"/>
  <c r="N640" i="1" s="1"/>
  <c r="J641" i="1"/>
  <c r="N641" i="1" s="1"/>
  <c r="J642" i="1"/>
  <c r="N642" i="1" s="1"/>
  <c r="J643" i="1"/>
  <c r="N643" i="1" s="1"/>
  <c r="J644" i="1"/>
  <c r="N644" i="1" s="1"/>
  <c r="J645" i="1"/>
  <c r="N645" i="1" s="1"/>
  <c r="J646" i="1"/>
  <c r="N646" i="1" s="1"/>
  <c r="J647" i="1"/>
  <c r="N647" i="1" s="1"/>
  <c r="J648" i="1"/>
  <c r="N648" i="1" s="1"/>
  <c r="J649" i="1"/>
  <c r="N649" i="1" s="1"/>
  <c r="J650" i="1"/>
  <c r="N650" i="1" s="1"/>
  <c r="J651" i="1"/>
  <c r="N651" i="1" s="1"/>
  <c r="J652" i="1"/>
  <c r="N652" i="1" s="1"/>
  <c r="J653" i="1"/>
  <c r="N653" i="1" s="1"/>
  <c r="J654" i="1"/>
  <c r="N654" i="1" s="1"/>
  <c r="J655" i="1"/>
  <c r="N655" i="1" s="1"/>
  <c r="J656" i="1"/>
  <c r="N656" i="1" s="1"/>
  <c r="J657" i="1"/>
  <c r="N657" i="1" s="1"/>
  <c r="J658" i="1"/>
  <c r="N658" i="1" s="1"/>
  <c r="J659" i="1"/>
  <c r="N659" i="1" s="1"/>
  <c r="J660" i="1"/>
  <c r="N660" i="1" s="1"/>
  <c r="J661" i="1"/>
  <c r="N661" i="1" s="1"/>
  <c r="J662" i="1"/>
  <c r="N662" i="1" s="1"/>
  <c r="J663" i="1"/>
  <c r="N663" i="1" s="1"/>
  <c r="J664" i="1"/>
  <c r="N664" i="1" s="1"/>
  <c r="J665" i="1"/>
  <c r="N665" i="1" s="1"/>
  <c r="J666" i="1"/>
  <c r="N666" i="1" s="1"/>
  <c r="J667" i="1"/>
  <c r="N667" i="1" s="1"/>
  <c r="J668" i="1"/>
  <c r="N668" i="1" s="1"/>
  <c r="J669" i="1"/>
  <c r="N669" i="1" s="1"/>
  <c r="J670" i="1"/>
  <c r="N670" i="1" s="1"/>
  <c r="J671" i="1"/>
  <c r="N671" i="1" s="1"/>
  <c r="J672" i="1"/>
  <c r="N672" i="1" s="1"/>
  <c r="J673" i="1"/>
  <c r="N673" i="1" s="1"/>
  <c r="J674" i="1"/>
  <c r="N674" i="1" s="1"/>
  <c r="J675" i="1"/>
  <c r="N675" i="1" s="1"/>
  <c r="J676" i="1"/>
  <c r="N676" i="1" s="1"/>
  <c r="J677" i="1"/>
  <c r="N677" i="1" s="1"/>
  <c r="J678" i="1"/>
  <c r="N678" i="1" s="1"/>
  <c r="J679" i="1"/>
  <c r="N679" i="1" s="1"/>
  <c r="J680" i="1"/>
  <c r="N680" i="1" s="1"/>
  <c r="J702" i="1"/>
  <c r="N702" i="1" s="1"/>
  <c r="J703" i="1"/>
  <c r="N703" i="1" s="1"/>
  <c r="J704" i="1"/>
  <c r="N704" i="1" s="1"/>
  <c r="J705" i="1"/>
  <c r="N705" i="1" s="1"/>
  <c r="J706" i="1"/>
  <c r="N706" i="1" s="1"/>
  <c r="J707" i="1"/>
  <c r="N707" i="1" s="1"/>
  <c r="J708" i="1"/>
  <c r="N708" i="1" s="1"/>
  <c r="J709" i="1"/>
  <c r="N709" i="1" s="1"/>
  <c r="J710" i="1"/>
  <c r="N710" i="1" s="1"/>
  <c r="J711" i="1"/>
  <c r="N711" i="1" s="1"/>
  <c r="J712" i="1"/>
  <c r="N712" i="1" s="1"/>
  <c r="J713" i="1"/>
  <c r="N713" i="1" s="1"/>
  <c r="J714" i="1"/>
  <c r="N714" i="1" s="1"/>
  <c r="J715" i="1"/>
  <c r="N715" i="1" s="1"/>
  <c r="J716" i="1"/>
  <c r="N716" i="1" s="1"/>
  <c r="J717" i="1"/>
  <c r="N717" i="1" s="1"/>
  <c r="J718" i="1"/>
  <c r="N718" i="1" s="1"/>
  <c r="J719" i="1"/>
  <c r="N719" i="1" s="1"/>
  <c r="J720" i="1"/>
  <c r="N720" i="1" s="1"/>
  <c r="J721" i="1"/>
  <c r="N721" i="1" s="1"/>
  <c r="J722" i="1"/>
  <c r="N722" i="1" s="1"/>
  <c r="J723" i="1"/>
  <c r="N723" i="1" s="1"/>
  <c r="J724" i="1"/>
  <c r="N724" i="1" s="1"/>
  <c r="J725" i="1"/>
  <c r="N725" i="1" s="1"/>
  <c r="J726" i="1"/>
  <c r="N726" i="1" s="1"/>
  <c r="J727" i="1"/>
  <c r="N727" i="1" s="1"/>
  <c r="J728" i="1"/>
  <c r="N728" i="1" s="1"/>
  <c r="J729" i="1"/>
  <c r="N729" i="1" s="1"/>
  <c r="J730" i="1"/>
  <c r="N730" i="1" s="1"/>
  <c r="J731" i="1"/>
  <c r="N731" i="1" s="1"/>
  <c r="J732" i="1"/>
  <c r="N732" i="1" s="1"/>
  <c r="J733" i="1"/>
  <c r="N733" i="1" s="1"/>
  <c r="J734" i="1"/>
  <c r="N734" i="1" s="1"/>
  <c r="J735" i="1"/>
  <c r="N735" i="1" s="1"/>
  <c r="J736" i="1"/>
  <c r="N736" i="1" s="1"/>
  <c r="J750" i="1"/>
  <c r="N750" i="1" s="1"/>
  <c r="J751" i="1"/>
  <c r="N751" i="1" s="1"/>
  <c r="J752" i="1"/>
  <c r="N752" i="1" s="1"/>
  <c r="J753" i="1"/>
  <c r="N753" i="1" s="1"/>
  <c r="J754" i="1"/>
  <c r="N754" i="1" s="1"/>
  <c r="J755" i="1"/>
  <c r="N755" i="1" s="1"/>
  <c r="J756" i="1"/>
  <c r="N756" i="1" s="1"/>
  <c r="J757" i="1"/>
  <c r="N757" i="1" s="1"/>
  <c r="J758" i="1"/>
  <c r="N758" i="1" s="1"/>
  <c r="J759" i="1"/>
  <c r="N759" i="1" s="1"/>
  <c r="J760" i="1"/>
  <c r="N760" i="1" s="1"/>
  <c r="J761" i="1"/>
  <c r="N761" i="1" s="1"/>
  <c r="J762" i="1"/>
  <c r="N762" i="1" s="1"/>
  <c r="J763" i="1"/>
  <c r="N763" i="1" s="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50" i="1"/>
  <c r="L751" i="1"/>
  <c r="L752" i="1"/>
  <c r="L753" i="1"/>
  <c r="L754" i="1"/>
  <c r="L755" i="1"/>
  <c r="L756" i="1"/>
  <c r="L757" i="1"/>
  <c r="L758" i="1"/>
  <c r="L759" i="1"/>
  <c r="L760" i="1"/>
  <c r="L761" i="1"/>
  <c r="L762"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50" i="1"/>
  <c r="M751" i="1"/>
  <c r="M752" i="1"/>
  <c r="M753" i="1"/>
  <c r="M754" i="1"/>
  <c r="M755" i="1"/>
  <c r="M756" i="1"/>
  <c r="M757" i="1"/>
  <c r="M758" i="1"/>
  <c r="M759" i="1"/>
  <c r="M760" i="1"/>
  <c r="M761" i="1"/>
  <c r="M762" i="1"/>
  <c r="M763" i="1"/>
  <c r="L763" i="1"/>
  <c r="B33" i="6"/>
  <c r="B34" i="6"/>
  <c r="B35" i="6"/>
  <c r="B36" i="6"/>
  <c r="B37" i="6"/>
  <c r="B38" i="6"/>
  <c r="B39" i="6"/>
  <c r="B40" i="6"/>
  <c r="B41" i="6"/>
  <c r="B42" i="6"/>
  <c r="B43" i="6"/>
  <c r="B44" i="6"/>
  <c r="B45" i="6"/>
  <c r="B46" i="6"/>
  <c r="B47" i="6"/>
  <c r="B48" i="6"/>
  <c r="B49" i="6"/>
  <c r="B50" i="6"/>
  <c r="B71" i="6"/>
  <c r="B21" i="7"/>
  <c r="C3" i="7"/>
  <c r="C2" i="7"/>
  <c r="C2" i="5"/>
  <c r="C3" i="1"/>
  <c r="C2" i="1"/>
  <c r="C2" i="2"/>
  <c r="C3" i="2"/>
  <c r="B16" i="7"/>
  <c r="K16" i="7" s="1"/>
  <c r="B17" i="7"/>
  <c r="AC17" i="7" s="1"/>
  <c r="B18" i="7"/>
  <c r="C18" i="7" s="1"/>
  <c r="B19" i="7"/>
  <c r="AC19" i="7" s="1"/>
  <c r="B20" i="7"/>
  <c r="G20" i="7" s="1"/>
  <c r="B22" i="7"/>
  <c r="B23" i="7"/>
  <c r="AC23" i="7" s="1"/>
  <c r="B24" i="7"/>
  <c r="AC24" i="7" s="1"/>
  <c r="B25" i="7"/>
  <c r="AC25" i="7" s="1"/>
  <c r="B26" i="7"/>
  <c r="H26" i="7" s="1"/>
  <c r="B27" i="7"/>
  <c r="AC27" i="7" s="1"/>
  <c r="B28" i="7"/>
  <c r="AC28" i="7" s="1"/>
  <c r="B29" i="7"/>
  <c r="AC29" i="7" s="1"/>
  <c r="B30" i="7"/>
  <c r="AC30" i="7" s="1"/>
  <c r="B31" i="7"/>
  <c r="W31" i="7" s="1"/>
  <c r="B33" i="5"/>
  <c r="C33" i="5" s="1"/>
  <c r="B34" i="5"/>
  <c r="C34" i="5" s="1"/>
  <c r="B35" i="5"/>
  <c r="C35" i="5" s="1"/>
  <c r="B36" i="5"/>
  <c r="C36" i="5" s="1"/>
  <c r="B37" i="5"/>
  <c r="C37" i="5" s="1"/>
  <c r="B38" i="5"/>
  <c r="B39" i="5"/>
  <c r="B40" i="5"/>
  <c r="C40" i="5" s="1"/>
  <c r="B41" i="5"/>
  <c r="C41" i="5" s="1"/>
  <c r="B42" i="5"/>
  <c r="C42" i="5" s="1"/>
  <c r="B43" i="5"/>
  <c r="C43" i="5" s="1"/>
  <c r="B44" i="5"/>
  <c r="C44" i="5" s="1"/>
  <c r="B45" i="5"/>
  <c r="C45" i="5" s="1"/>
  <c r="B46" i="5"/>
  <c r="C46" i="5" s="1"/>
  <c r="B47" i="5"/>
  <c r="B48" i="5"/>
  <c r="C48" i="5" s="1"/>
  <c r="W22" i="7"/>
  <c r="I16" i="7"/>
  <c r="D20" i="7"/>
  <c r="C20" i="7"/>
  <c r="D24" i="7"/>
  <c r="H24" i="7"/>
  <c r="E24" i="7"/>
  <c r="K24" i="7"/>
  <c r="E29" i="7"/>
  <c r="E21" i="7"/>
  <c r="I21" i="7"/>
  <c r="W21" i="7"/>
  <c r="K21" i="7"/>
  <c r="F21" i="7"/>
  <c r="J21" i="7"/>
  <c r="D21" i="7"/>
  <c r="H21" i="7"/>
  <c r="L21" i="7"/>
  <c r="G21" i="7"/>
  <c r="C23" i="7"/>
  <c r="G23" i="7"/>
  <c r="K23" i="7"/>
  <c r="I23" i="7"/>
  <c r="D23" i="7"/>
  <c r="H23" i="7"/>
  <c r="L23" i="7"/>
  <c r="E23" i="7"/>
  <c r="F23" i="7"/>
  <c r="J23" i="7"/>
  <c r="W23" i="7"/>
  <c r="F30" i="7"/>
  <c r="J30" i="7"/>
  <c r="D30" i="7"/>
  <c r="C30" i="7"/>
  <c r="K30" i="7"/>
  <c r="H30" i="7"/>
  <c r="E30" i="7"/>
  <c r="I30" i="7"/>
  <c r="W30" i="7"/>
  <c r="G30" i="7"/>
  <c r="L30" i="7"/>
  <c r="C47" i="5"/>
  <c r="C39" i="5"/>
  <c r="C8" i="10" l="1"/>
  <c r="H8" i="10" s="1"/>
  <c r="C55" i="7"/>
  <c r="C9" i="10"/>
  <c r="H9" i="10" s="1"/>
  <c r="D55" i="7"/>
  <c r="J24" i="7"/>
  <c r="L24" i="7"/>
  <c r="I20" i="7"/>
  <c r="J20" i="7"/>
  <c r="K20" i="7"/>
  <c r="K29" i="7"/>
  <c r="H29" i="7"/>
  <c r="D29" i="7"/>
  <c r="G29" i="7"/>
  <c r="J29" i="7"/>
  <c r="F29" i="7"/>
  <c r="C29" i="7"/>
  <c r="W29" i="7"/>
  <c r="J19" i="7"/>
  <c r="K19" i="7"/>
  <c r="C28" i="7"/>
  <c r="E19" i="7"/>
  <c r="G19" i="7"/>
  <c r="F28" i="7"/>
  <c r="I28" i="7"/>
  <c r="L19" i="7"/>
  <c r="E28" i="7"/>
  <c r="W28" i="7"/>
  <c r="H19" i="7"/>
  <c r="J28" i="7"/>
  <c r="L28" i="7"/>
  <c r="C19" i="7"/>
  <c r="K28" i="7"/>
  <c r="H28" i="7"/>
  <c r="F19" i="7"/>
  <c r="W19" i="7"/>
  <c r="I19" i="7"/>
  <c r="D19" i="7"/>
  <c r="G28" i="7"/>
  <c r="D28" i="7"/>
  <c r="D25" i="7"/>
  <c r="C24" i="7"/>
  <c r="F54" i="7"/>
  <c r="I27" i="7"/>
  <c r="W27" i="7"/>
  <c r="G24" i="7"/>
  <c r="W24" i="7"/>
  <c r="K27" i="7"/>
  <c r="W54" i="7"/>
  <c r="G27" i="7"/>
  <c r="J54" i="7"/>
  <c r="L54" i="7"/>
  <c r="E27" i="7"/>
  <c r="C27" i="7"/>
  <c r="I54" i="7"/>
  <c r="H54" i="7"/>
  <c r="J27" i="7"/>
  <c r="K54" i="7"/>
  <c r="D54" i="7"/>
  <c r="F27" i="7"/>
  <c r="G54" i="7"/>
  <c r="C54" i="7"/>
  <c r="H27" i="7"/>
  <c r="E54" i="7"/>
  <c r="L29" i="7"/>
  <c r="I29" i="7"/>
  <c r="F24" i="7"/>
  <c r="I24" i="7"/>
  <c r="H25" i="7"/>
  <c r="E25" i="7"/>
  <c r="C25" i="7"/>
  <c r="J25" i="7"/>
  <c r="F25" i="7"/>
  <c r="K25" i="7"/>
  <c r="G25" i="7"/>
  <c r="W25" i="7"/>
  <c r="L25" i="7"/>
  <c r="I25" i="7"/>
  <c r="C17" i="7"/>
  <c r="J17" i="7"/>
  <c r="D26" i="7"/>
  <c r="W17" i="7"/>
  <c r="I17" i="7"/>
  <c r="E17" i="7"/>
  <c r="E20" i="7"/>
  <c r="F17" i="7"/>
  <c r="L17" i="7"/>
  <c r="K17" i="7"/>
  <c r="H17" i="7"/>
  <c r="H20" i="7"/>
  <c r="G17" i="7"/>
  <c r="D17" i="7"/>
  <c r="K31" i="7"/>
  <c r="J31" i="7"/>
  <c r="E31" i="7"/>
  <c r="L27" i="7"/>
  <c r="D27" i="7"/>
  <c r="C26" i="7"/>
  <c r="AC26" i="7"/>
  <c r="D33" i="7"/>
  <c r="AC33" i="7"/>
  <c r="D32" i="7"/>
  <c r="AC32" i="7"/>
  <c r="C31" i="7"/>
  <c r="AC31" i="7"/>
  <c r="F31" i="7"/>
  <c r="L22" i="7"/>
  <c r="AC22" i="7"/>
  <c r="C21" i="7"/>
  <c r="X21" i="7" s="1"/>
  <c r="AC21" i="7"/>
  <c r="L20" i="7"/>
  <c r="AC20" i="7"/>
  <c r="I18" i="7"/>
  <c r="AC18" i="7"/>
  <c r="G16" i="7"/>
  <c r="AC16" i="7"/>
  <c r="Y22" i="7"/>
  <c r="Y20" i="7"/>
  <c r="Y17" i="7"/>
  <c r="Y16" i="7"/>
  <c r="Y31" i="7"/>
  <c r="Y23" i="7"/>
  <c r="Y33" i="7"/>
  <c r="Y32" i="7"/>
  <c r="Y30" i="7"/>
  <c r="Y29" i="7"/>
  <c r="Y54" i="7"/>
  <c r="Y24" i="7"/>
  <c r="Y25" i="7"/>
  <c r="Y28" i="7"/>
  <c r="Y26" i="7"/>
  <c r="Y18" i="7"/>
  <c r="Y27" i="7"/>
  <c r="Y19" i="7"/>
  <c r="K22" i="7"/>
  <c r="J22" i="7"/>
  <c r="J33" i="7"/>
  <c r="L26" i="7"/>
  <c r="F33" i="7"/>
  <c r="W26" i="7"/>
  <c r="K26" i="7"/>
  <c r="J26" i="7"/>
  <c r="I22" i="7"/>
  <c r="G22" i="7"/>
  <c r="F22" i="7"/>
  <c r="I26" i="7"/>
  <c r="G26" i="7"/>
  <c r="F26" i="7"/>
  <c r="E22" i="7"/>
  <c r="C22" i="7"/>
  <c r="E26" i="7"/>
  <c r="H22" i="7"/>
  <c r="D22" i="7"/>
  <c r="G55" i="7"/>
  <c r="K55" i="7"/>
  <c r="L16" i="7"/>
  <c r="E16" i="7"/>
  <c r="D16" i="7"/>
  <c r="C16" i="7"/>
  <c r="F16" i="7"/>
  <c r="W16" i="7"/>
  <c r="B32" i="5"/>
  <c r="C32" i="5" s="1"/>
  <c r="J55" i="7"/>
  <c r="C15" i="10"/>
  <c r="H15" i="10" s="1"/>
  <c r="F55" i="7"/>
  <c r="C11" i="10"/>
  <c r="H11" i="10" s="1"/>
  <c r="W55" i="7"/>
  <c r="C28" i="10"/>
  <c r="H28" i="10" s="1"/>
  <c r="I55" i="7"/>
  <c r="C14" i="10"/>
  <c r="H14" i="10" s="1"/>
  <c r="E55" i="7"/>
  <c r="C10" i="10"/>
  <c r="H10" i="10" s="1"/>
  <c r="L55" i="7"/>
  <c r="C17" i="10"/>
  <c r="H17" i="10" s="1"/>
  <c r="H55" i="7"/>
  <c r="C13" i="10"/>
  <c r="H13" i="10" s="1"/>
  <c r="D18" i="7"/>
  <c r="F20" i="7"/>
  <c r="W20" i="7"/>
  <c r="J16" i="7"/>
  <c r="H16" i="7"/>
  <c r="B15" i="7"/>
  <c r="J32" i="7"/>
  <c r="H18" i="7"/>
  <c r="F18" i="7"/>
  <c r="E18" i="7"/>
  <c r="K33" i="7"/>
  <c r="G33" i="7"/>
  <c r="C33" i="7"/>
  <c r="K32" i="7"/>
  <c r="G32" i="7"/>
  <c r="C32" i="7"/>
  <c r="L31" i="7"/>
  <c r="I31" i="7"/>
  <c r="G31" i="7"/>
  <c r="G18" i="7"/>
  <c r="K18" i="7"/>
  <c r="W18" i="7"/>
  <c r="M9" i="1"/>
  <c r="W33" i="7"/>
  <c r="I33" i="7"/>
  <c r="E33" i="7"/>
  <c r="W32" i="7"/>
  <c r="I32" i="7"/>
  <c r="E32" i="7"/>
  <c r="D31" i="7"/>
  <c r="H31" i="7"/>
  <c r="L18" i="7"/>
  <c r="J18" i="7"/>
  <c r="L9" i="1"/>
  <c r="L33" i="7"/>
  <c r="H33" i="7"/>
  <c r="L32" i="7"/>
  <c r="H32" i="7"/>
  <c r="D50" i="6"/>
  <c r="D35" i="5"/>
  <c r="AB18" i="7" s="1"/>
  <c r="I45" i="5"/>
  <c r="E15" i="6"/>
  <c r="H48" i="5"/>
  <c r="G46" i="5"/>
  <c r="G15" i="6"/>
  <c r="I38" i="5"/>
  <c r="F45" i="5"/>
  <c r="F11" i="6"/>
  <c r="E45" i="6"/>
  <c r="F40" i="6"/>
  <c r="G11" i="5"/>
  <c r="E38" i="5"/>
  <c r="D14" i="6"/>
  <c r="H38" i="5"/>
  <c r="D28" i="6"/>
  <c r="F36" i="5"/>
  <c r="D71" i="5"/>
  <c r="AB54" i="7" s="1"/>
  <c r="G37" i="5"/>
  <c r="C28" i="6"/>
  <c r="G39" i="6"/>
  <c r="E11" i="5"/>
  <c r="E43" i="5"/>
  <c r="G12" i="6"/>
  <c r="H39" i="5"/>
  <c r="G16" i="6"/>
  <c r="D50" i="5"/>
  <c r="AB33" i="7" s="1"/>
  <c r="D16" i="6"/>
  <c r="G43" i="5"/>
  <c r="F9" i="6"/>
  <c r="D35" i="6"/>
  <c r="I16" i="5"/>
  <c r="I50" i="5"/>
  <c r="H45" i="5"/>
  <c r="E16" i="6"/>
  <c r="G45" i="5"/>
  <c r="I35" i="5"/>
  <c r="G50" i="5"/>
  <c r="D15" i="6"/>
  <c r="G38" i="5"/>
  <c r="D40" i="5"/>
  <c r="AB23" i="7" s="1"/>
  <c r="D36" i="5"/>
  <c r="AB19" i="7" s="1"/>
  <c r="C39" i="6"/>
  <c r="X23" i="7"/>
  <c r="E33" i="5"/>
  <c r="C38" i="5"/>
  <c r="D48" i="5"/>
  <c r="AB31" i="7" s="1"/>
  <c r="F33" i="5"/>
  <c r="H71" i="5"/>
  <c r="C13" i="6"/>
  <c r="E28" i="6"/>
  <c r="D12" i="6"/>
  <c r="D10" i="6"/>
  <c r="I33" i="5"/>
  <c r="D45" i="5"/>
  <c r="AB28" i="7" s="1"/>
  <c r="I34" i="5"/>
  <c r="I39" i="5"/>
  <c r="F47" i="5"/>
  <c r="I36" i="5"/>
  <c r="I44" i="5"/>
  <c r="G35" i="5"/>
  <c r="G10" i="6"/>
  <c r="D11" i="6"/>
  <c r="G9" i="6"/>
  <c r="G48" i="5"/>
  <c r="F41" i="5"/>
  <c r="F34" i="5"/>
  <c r="G71" i="5"/>
  <c r="F44" i="5"/>
  <c r="F42" i="5"/>
  <c r="E9" i="6"/>
  <c r="G13" i="6"/>
  <c r="C17" i="6"/>
  <c r="H41" i="5"/>
  <c r="H50" i="5"/>
  <c r="H47" i="5"/>
  <c r="H44" i="5"/>
  <c r="H35" i="5"/>
  <c r="E12" i="6"/>
  <c r="C16" i="6"/>
  <c r="E17" i="6"/>
  <c r="D33" i="5"/>
  <c r="AB16" i="7" s="1"/>
  <c r="E41" i="5"/>
  <c r="D34" i="5"/>
  <c r="AB17" i="7" s="1"/>
  <c r="I43" i="5"/>
  <c r="E71" i="5"/>
  <c r="E44" i="5"/>
  <c r="E46" i="5"/>
  <c r="G28" i="5"/>
  <c r="I10" i="5"/>
  <c r="G15" i="5"/>
  <c r="G43" i="6"/>
  <c r="F44" i="6"/>
  <c r="E49" i="6"/>
  <c r="E34" i="6"/>
  <c r="D32" i="6"/>
  <c r="C43" i="6"/>
  <c r="F8" i="5"/>
  <c r="G17" i="6"/>
  <c r="F10" i="6"/>
  <c r="F28" i="6"/>
  <c r="C12" i="6"/>
  <c r="F16" i="6"/>
  <c r="F48" i="5"/>
  <c r="I37" i="5"/>
  <c r="I49" i="5"/>
  <c r="F50" i="5"/>
  <c r="F43" i="5"/>
  <c r="F71" i="5"/>
  <c r="F40" i="5"/>
  <c r="I42" i="5"/>
  <c r="D17" i="6"/>
  <c r="F17" i="6"/>
  <c r="D9" i="6"/>
  <c r="F12" i="6"/>
  <c r="F37" i="5"/>
  <c r="G49" i="5"/>
  <c r="F39" i="5"/>
  <c r="G40" i="5"/>
  <c r="F38" i="5"/>
  <c r="F46" i="5"/>
  <c r="D13" i="6"/>
  <c r="F13" i="6"/>
  <c r="C15" i="6"/>
  <c r="H33" i="5"/>
  <c r="H49" i="5"/>
  <c r="D43" i="5"/>
  <c r="AB26" i="7" s="1"/>
  <c r="H36" i="5"/>
  <c r="H42" i="5"/>
  <c r="G28" i="6"/>
  <c r="E11" i="6"/>
  <c r="C11" i="6"/>
  <c r="D37" i="5"/>
  <c r="AB20" i="7" s="1"/>
  <c r="D49" i="5"/>
  <c r="AB32" i="7" s="1"/>
  <c r="E50" i="5"/>
  <c r="I47" i="5"/>
  <c r="I40" i="5"/>
  <c r="D42" i="5"/>
  <c r="AB25" i="7" s="1"/>
  <c r="E35" i="5"/>
  <c r="I14" i="5"/>
  <c r="E28" i="5"/>
  <c r="G71" i="6"/>
  <c r="G36" i="6"/>
  <c r="F37" i="6"/>
  <c r="E41" i="6"/>
  <c r="D46" i="6"/>
  <c r="C71" i="6"/>
  <c r="C36" i="6"/>
  <c r="F8" i="6"/>
  <c r="G14" i="6"/>
  <c r="E13" i="6"/>
  <c r="G33" i="5"/>
  <c r="I41" i="5"/>
  <c r="G34" i="5"/>
  <c r="G39" i="5"/>
  <c r="G47" i="5"/>
  <c r="G36" i="5"/>
  <c r="D44" i="5"/>
  <c r="AB27" i="7" s="1"/>
  <c r="I46" i="5"/>
  <c r="C14" i="6"/>
  <c r="E14" i="6"/>
  <c r="G41" i="5"/>
  <c r="F49" i="5"/>
  <c r="D47" i="5"/>
  <c r="AB30" i="7" s="1"/>
  <c r="G44" i="5"/>
  <c r="G42" i="5"/>
  <c r="F35" i="5"/>
  <c r="C10" i="6"/>
  <c r="E10" i="6"/>
  <c r="G11" i="6"/>
  <c r="H37" i="5"/>
  <c r="H34" i="5"/>
  <c r="H43" i="5"/>
  <c r="H40" i="5"/>
  <c r="H46" i="5"/>
  <c r="F15" i="6"/>
  <c r="C9" i="6"/>
  <c r="F14" i="6"/>
  <c r="I48" i="5"/>
  <c r="D41" i="5"/>
  <c r="AB24" i="7" s="1"/>
  <c r="E49" i="5"/>
  <c r="D39" i="5"/>
  <c r="AB22" i="7" s="1"/>
  <c r="I71" i="5"/>
  <c r="E40" i="5"/>
  <c r="E42" i="5"/>
  <c r="E12" i="5"/>
  <c r="I12" i="5"/>
  <c r="E10" i="5"/>
  <c r="G47" i="6"/>
  <c r="F48" i="6"/>
  <c r="F33" i="6"/>
  <c r="E38" i="6"/>
  <c r="D42" i="6"/>
  <c r="C47" i="6"/>
  <c r="D10" i="5"/>
  <c r="D10" i="10" s="1"/>
  <c r="I10" i="10" s="1"/>
  <c r="X30" i="7"/>
  <c r="C6" i="5"/>
  <c r="F16" i="5"/>
  <c r="F14" i="5"/>
  <c r="F12" i="5"/>
  <c r="F10" i="5"/>
  <c r="I28" i="5"/>
  <c r="G9" i="5"/>
  <c r="E9" i="5"/>
  <c r="G14" i="5"/>
  <c r="G10" i="5"/>
  <c r="G50" i="6"/>
  <c r="G46" i="6"/>
  <c r="G42" i="6"/>
  <c r="G32" i="6"/>
  <c r="G35" i="6"/>
  <c r="F71" i="6"/>
  <c r="F47" i="6"/>
  <c r="F43" i="6"/>
  <c r="F39" i="6"/>
  <c r="F36" i="6"/>
  <c r="E48" i="6"/>
  <c r="E44" i="6"/>
  <c r="E40" i="6"/>
  <c r="E37" i="6"/>
  <c r="E33" i="6"/>
  <c r="D49" i="6"/>
  <c r="D45" i="6"/>
  <c r="D41" i="6"/>
  <c r="D38" i="6"/>
  <c r="D34" i="6"/>
  <c r="C50" i="6"/>
  <c r="C46" i="6"/>
  <c r="C42" i="6"/>
  <c r="C32" i="6"/>
  <c r="C35" i="6"/>
  <c r="N9" i="1"/>
  <c r="E8" i="6"/>
  <c r="E8" i="5"/>
  <c r="H17" i="5"/>
  <c r="H13" i="5"/>
  <c r="H9" i="5"/>
  <c r="D17" i="5"/>
  <c r="D17" i="10" s="1"/>
  <c r="I17" i="10" s="1"/>
  <c r="D13" i="5"/>
  <c r="D13" i="10" s="1"/>
  <c r="I13" i="10" s="1"/>
  <c r="D9" i="5"/>
  <c r="D9" i="10" s="1"/>
  <c r="I9" i="10" s="1"/>
  <c r="E48" i="5"/>
  <c r="E37" i="5"/>
  <c r="E45" i="5"/>
  <c r="E34" i="5"/>
  <c r="E39" i="5"/>
  <c r="E47" i="5"/>
  <c r="E36" i="5"/>
  <c r="D38" i="5"/>
  <c r="D46" i="5"/>
  <c r="AB29" i="7" s="1"/>
  <c r="F28" i="5"/>
  <c r="I17" i="5"/>
  <c r="I15" i="5"/>
  <c r="I13" i="5"/>
  <c r="I11" i="5"/>
  <c r="E17" i="5"/>
  <c r="I9" i="5"/>
  <c r="E16" i="5"/>
  <c r="G17" i="5"/>
  <c r="G13" i="5"/>
  <c r="G49" i="6"/>
  <c r="G45" i="6"/>
  <c r="G41" i="6"/>
  <c r="G38" i="6"/>
  <c r="G34" i="6"/>
  <c r="F50" i="6"/>
  <c r="F46" i="6"/>
  <c r="F42" i="6"/>
  <c r="F32" i="6"/>
  <c r="F35" i="6"/>
  <c r="E71" i="6"/>
  <c r="E47" i="6"/>
  <c r="E43" i="6"/>
  <c r="E39" i="6"/>
  <c r="E36" i="6"/>
  <c r="D48" i="6"/>
  <c r="D44" i="6"/>
  <c r="D40" i="6"/>
  <c r="D37" i="6"/>
  <c r="D33" i="6"/>
  <c r="C49" i="6"/>
  <c r="C45" i="6"/>
  <c r="C41" i="6"/>
  <c r="C38" i="6"/>
  <c r="C34" i="6"/>
  <c r="D8" i="6"/>
  <c r="I8" i="5"/>
  <c r="H16" i="5"/>
  <c r="H12" i="5"/>
  <c r="H8" i="5"/>
  <c r="D16" i="5"/>
  <c r="D16" i="10" s="1"/>
  <c r="I16" i="10" s="1"/>
  <c r="D12" i="5"/>
  <c r="D12" i="10" s="1"/>
  <c r="I12" i="10" s="1"/>
  <c r="D8" i="5"/>
  <c r="D8" i="10" s="1"/>
  <c r="I8" i="10" s="1"/>
  <c r="E15" i="5"/>
  <c r="F17" i="5"/>
  <c r="F15" i="5"/>
  <c r="F13" i="5"/>
  <c r="F11" i="5"/>
  <c r="E14" i="5"/>
  <c r="F9" i="5"/>
  <c r="E13" i="5"/>
  <c r="G16" i="5"/>
  <c r="G12" i="5"/>
  <c r="G48" i="6"/>
  <c r="G44" i="6"/>
  <c r="G40" i="6"/>
  <c r="G37" i="6"/>
  <c r="G33" i="6"/>
  <c r="F49" i="6"/>
  <c r="F45" i="6"/>
  <c r="F41" i="6"/>
  <c r="F38" i="6"/>
  <c r="F34" i="6"/>
  <c r="E50" i="6"/>
  <c r="E46" i="6"/>
  <c r="E42" i="6"/>
  <c r="E32" i="6"/>
  <c r="E35" i="6"/>
  <c r="D71" i="6"/>
  <c r="D47" i="6"/>
  <c r="D43" i="6"/>
  <c r="D39" i="6"/>
  <c r="D36" i="6"/>
  <c r="C48" i="6"/>
  <c r="C44" i="6"/>
  <c r="C40" i="6"/>
  <c r="C37" i="6"/>
  <c r="C33" i="6"/>
  <c r="G8" i="6"/>
  <c r="C8" i="6"/>
  <c r="G8" i="5"/>
  <c r="H15" i="5"/>
  <c r="H11" i="5"/>
  <c r="D15" i="5"/>
  <c r="D15" i="10" s="1"/>
  <c r="I15" i="10" s="1"/>
  <c r="D11" i="5"/>
  <c r="D11" i="10" s="1"/>
  <c r="I11" i="10" s="1"/>
  <c r="H28" i="5"/>
  <c r="H14" i="5"/>
  <c r="H10" i="5"/>
  <c r="D28" i="5"/>
  <c r="D28" i="10" s="1"/>
  <c r="I28" i="10" s="1"/>
  <c r="D14" i="5"/>
  <c r="D14" i="10" s="1"/>
  <c r="I14" i="10" s="1"/>
  <c r="X28" i="7" l="1"/>
  <c r="X19" i="7"/>
  <c r="X29" i="7"/>
  <c r="X24" i="7"/>
  <c r="X27" i="7"/>
  <c r="X54" i="7"/>
  <c r="X25" i="7"/>
  <c r="X17" i="7"/>
  <c r="D15" i="7"/>
  <c r="D14" i="7" s="1"/>
  <c r="AC15" i="7"/>
  <c r="X20" i="7"/>
  <c r="C7" i="10"/>
  <c r="H7" i="10" s="1"/>
  <c r="Y21" i="7"/>
  <c r="AB21" i="7"/>
  <c r="Y15" i="7"/>
  <c r="H46" i="6"/>
  <c r="K46" i="5" s="1"/>
  <c r="X22" i="7"/>
  <c r="X26" i="7"/>
  <c r="F32" i="5"/>
  <c r="F31" i="5" s="1"/>
  <c r="E32" i="5"/>
  <c r="E31" i="5" s="1"/>
  <c r="H32" i="5"/>
  <c r="H31" i="5" s="1"/>
  <c r="I32" i="5"/>
  <c r="G32" i="5"/>
  <c r="G31" i="5" s="1"/>
  <c r="D32" i="5"/>
  <c r="D31" i="5" s="1"/>
  <c r="C7" i="7"/>
  <c r="J50" i="5"/>
  <c r="X32" i="7"/>
  <c r="J38" i="5"/>
  <c r="J33" i="5"/>
  <c r="X33" i="7"/>
  <c r="H17" i="6"/>
  <c r="K17" i="5" s="1"/>
  <c r="H12" i="6"/>
  <c r="K12" i="5" s="1"/>
  <c r="C6" i="6"/>
  <c r="G6" i="6"/>
  <c r="D6" i="6"/>
  <c r="E6" i="6"/>
  <c r="H16" i="6"/>
  <c r="I16" i="6" s="1"/>
  <c r="X31" i="7"/>
  <c r="H40" i="6"/>
  <c r="K40" i="5" s="1"/>
  <c r="H13" i="6"/>
  <c r="K13" i="5" s="1"/>
  <c r="X16" i="7"/>
  <c r="J35" i="5"/>
  <c r="C15" i="7"/>
  <c r="C14" i="7" s="1"/>
  <c r="F15" i="7"/>
  <c r="F14" i="7" s="1"/>
  <c r="E15" i="7"/>
  <c r="E14" i="7" s="1"/>
  <c r="L15" i="7"/>
  <c r="L14" i="7" s="1"/>
  <c r="J15" i="7"/>
  <c r="J14" i="7" s="1"/>
  <c r="I15" i="7"/>
  <c r="I14" i="7" s="1"/>
  <c r="H15" i="7"/>
  <c r="H14" i="7" s="1"/>
  <c r="W15" i="7"/>
  <c r="W14" i="7" s="1"/>
  <c r="G15" i="7"/>
  <c r="G14" i="7" s="1"/>
  <c r="K15" i="7"/>
  <c r="K14" i="7" s="1"/>
  <c r="X18" i="7"/>
  <c r="H10" i="6"/>
  <c r="K10" i="5" s="1"/>
  <c r="H42" i="6"/>
  <c r="H9" i="6"/>
  <c r="J37" i="5"/>
  <c r="H35" i="6"/>
  <c r="H50" i="6"/>
  <c r="K50" i="5" s="1"/>
  <c r="H33" i="6"/>
  <c r="K33" i="5" s="1"/>
  <c r="H48" i="6"/>
  <c r="F6" i="6"/>
  <c r="H37" i="6"/>
  <c r="K37" i="5" s="1"/>
  <c r="H28" i="6"/>
  <c r="K28" i="5" s="1"/>
  <c r="H11" i="6"/>
  <c r="K11" i="5" s="1"/>
  <c r="J36" i="5"/>
  <c r="J45" i="5"/>
  <c r="J46" i="5"/>
  <c r="J48" i="5"/>
  <c r="J40" i="5"/>
  <c r="J49" i="5"/>
  <c r="J43" i="5"/>
  <c r="J42" i="5"/>
  <c r="J28" i="5"/>
  <c r="J11" i="5"/>
  <c r="G6" i="5"/>
  <c r="J34" i="5"/>
  <c r="C31" i="5"/>
  <c r="Y14" i="7" s="1"/>
  <c r="H14" i="6"/>
  <c r="K14" i="5" s="1"/>
  <c r="H44" i="6"/>
  <c r="H15" i="6"/>
  <c r="K15" i="5" s="1"/>
  <c r="I6" i="5"/>
  <c r="J47" i="5"/>
  <c r="J41" i="5"/>
  <c r="J14" i="5"/>
  <c r="J39" i="5"/>
  <c r="J71" i="5"/>
  <c r="J44" i="5"/>
  <c r="D31" i="6"/>
  <c r="X55" i="7"/>
  <c r="H32" i="6"/>
  <c r="J16" i="5"/>
  <c r="J17" i="5"/>
  <c r="E6" i="5"/>
  <c r="H36" i="6"/>
  <c r="H43" i="6"/>
  <c r="H71" i="6"/>
  <c r="H6" i="5"/>
  <c r="H38" i="6"/>
  <c r="H45" i="6"/>
  <c r="E31" i="6"/>
  <c r="D6" i="5"/>
  <c r="J8" i="5"/>
  <c r="F31" i="6"/>
  <c r="J9" i="5"/>
  <c r="J5" i="6"/>
  <c r="K5" i="5"/>
  <c r="C5" i="7" s="1"/>
  <c r="H39" i="6"/>
  <c r="H47" i="6"/>
  <c r="C31" i="6"/>
  <c r="G31" i="6"/>
  <c r="J15" i="5"/>
  <c r="F6" i="5"/>
  <c r="J12" i="5"/>
  <c r="J13" i="5"/>
  <c r="H34" i="6"/>
  <c r="H41" i="6"/>
  <c r="H49" i="6"/>
  <c r="J10" i="5"/>
  <c r="H8" i="6"/>
  <c r="AB15" i="7" l="1"/>
  <c r="AB14" i="7" s="1"/>
  <c r="J32" i="5"/>
  <c r="J31" i="5" s="1"/>
  <c r="I31" i="5"/>
  <c r="K31" i="5" s="1"/>
  <c r="I17" i="6"/>
  <c r="I12" i="6"/>
  <c r="F6" i="11"/>
  <c r="H6" i="11"/>
  <c r="G6" i="11"/>
  <c r="E6" i="11"/>
  <c r="I6" i="11"/>
  <c r="I13" i="6"/>
  <c r="D7" i="10"/>
  <c r="I7" i="10" s="1"/>
  <c r="J4" i="9"/>
  <c r="D6" i="11"/>
  <c r="C6" i="7"/>
  <c r="K16" i="5"/>
  <c r="I11" i="6"/>
  <c r="K35" i="5"/>
  <c r="X15" i="7"/>
  <c r="X14" i="7"/>
  <c r="K9" i="5"/>
  <c r="I28" i="6"/>
  <c r="K48" i="5"/>
  <c r="H6" i="6"/>
  <c r="K42" i="5"/>
  <c r="K44" i="5"/>
  <c r="J6" i="6"/>
  <c r="I15" i="6"/>
  <c r="K41" i="5"/>
  <c r="J6" i="5"/>
  <c r="K8" i="5"/>
  <c r="K34" i="5"/>
  <c r="K6" i="5"/>
  <c r="K45" i="5"/>
  <c r="K36" i="5"/>
  <c r="K47" i="5"/>
  <c r="K38" i="5"/>
  <c r="K49" i="5"/>
  <c r="K39" i="5"/>
  <c r="K71" i="5"/>
  <c r="K32" i="5"/>
  <c r="H31" i="6"/>
  <c r="I46" i="6" s="1"/>
  <c r="K43" i="5"/>
  <c r="J31" i="6"/>
  <c r="F7" i="6" l="1"/>
  <c r="H7" i="6"/>
  <c r="I43" i="6"/>
  <c r="J6" i="11"/>
  <c r="I10" i="6"/>
  <c r="I8" i="6"/>
  <c r="I9" i="6"/>
  <c r="I32" i="6"/>
  <c r="I14" i="6"/>
  <c r="I34" i="6"/>
  <c r="I48" i="6"/>
  <c r="I71" i="6"/>
  <c r="I49" i="6"/>
  <c r="I47" i="6"/>
  <c r="I45" i="6"/>
  <c r="I41" i="6"/>
  <c r="I50" i="6"/>
  <c r="I35" i="6"/>
  <c r="I37" i="6"/>
  <c r="I33" i="6"/>
  <c r="I40" i="6"/>
  <c r="I39" i="6"/>
  <c r="I38" i="6"/>
  <c r="I36" i="6"/>
  <c r="I42" i="6"/>
  <c r="I44" i="6"/>
  <c r="C7" i="6"/>
  <c r="G7" i="6"/>
  <c r="D7" i="6"/>
  <c r="E7" i="6"/>
  <c r="G7" i="5"/>
  <c r="G7" i="11" s="1"/>
  <c r="F7" i="5"/>
  <c r="F7" i="11" s="1"/>
  <c r="I7" i="5"/>
  <c r="I7" i="11" s="1"/>
  <c r="E7" i="5"/>
  <c r="E7" i="11" s="1"/>
  <c r="H7" i="5"/>
  <c r="H7" i="11" s="1"/>
  <c r="D7" i="5"/>
  <c r="D7" i="11" s="1"/>
  <c r="I7" i="6" l="1"/>
  <c r="I6" i="6"/>
  <c r="J7" i="11"/>
  <c r="I31" i="6"/>
  <c r="C8" i="7"/>
  <c r="J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Florence Rive</author>
  </authors>
  <commentList>
    <comment ref="B5" authorId="0" shapeId="0" xr:uid="{00000000-0006-0000-0600-000001000000}">
      <text>
        <r>
          <rPr>
            <sz val="9"/>
            <color indexed="81"/>
            <rFont val="Tahoma"/>
            <family val="2"/>
          </rPr>
          <t>To double-check in case of professional fees</t>
        </r>
      </text>
    </comment>
    <comment ref="B6" authorId="0" shapeId="0" xr:uid="{00000000-0006-0000-0600-000002000000}">
      <text>
        <r>
          <rPr>
            <sz val="9"/>
            <color indexed="81"/>
            <rFont val="Tahoma"/>
            <family val="2"/>
          </rPr>
          <t>T</t>
        </r>
        <r>
          <rPr>
            <sz val="9"/>
            <color indexed="81"/>
            <rFont val="Tahoma"/>
            <family val="2"/>
          </rPr>
          <t>o be double-checked in case of professional fees</t>
        </r>
      </text>
    </comment>
  </commentList>
</comments>
</file>

<file path=xl/sharedStrings.xml><?xml version="1.0" encoding="utf-8"?>
<sst xmlns="http://schemas.openxmlformats.org/spreadsheetml/2006/main" count="486" uniqueCount="303">
  <si>
    <t>Organisation short name:</t>
  </si>
  <si>
    <t>Organisation legal name:</t>
  </si>
  <si>
    <t>RFP REF:</t>
  </si>
  <si>
    <t>Content</t>
  </si>
  <si>
    <t>List of subcontractors</t>
  </si>
  <si>
    <t xml:space="preserve">Costs and Prices for Resources </t>
  </si>
  <si>
    <t>Summary per year</t>
  </si>
  <si>
    <t>Summary per type of costs</t>
  </si>
  <si>
    <t>Summary per person-days</t>
  </si>
  <si>
    <t>Notes for completion of this workbook</t>
  </si>
  <si>
    <t>BEFORE USING THIS WORKBOOK:</t>
  </si>
  <si>
    <t>a</t>
  </si>
  <si>
    <t>Please "enable content" at the top of the workbook</t>
  </si>
  <si>
    <t>b</t>
  </si>
  <si>
    <r>
      <t xml:space="preserve">Please populate the RFP ref (for example DE_316) and your Organisation short and legal names at the top of </t>
    </r>
    <r>
      <rPr>
        <b/>
        <sz val="12"/>
        <color rgb="FFFF0000"/>
        <rFont val="Arial"/>
        <family val="2"/>
      </rPr>
      <t>THIS</t>
    </r>
    <r>
      <rPr>
        <sz val="12"/>
        <color theme="1"/>
        <rFont val="Arial"/>
        <family val="2"/>
      </rPr>
      <t xml:space="preserve"> sheet and it will copy to all other sheets.</t>
    </r>
  </si>
  <si>
    <t>c</t>
  </si>
  <si>
    <t>Do not make changes to the structure or format of the worksheets.</t>
  </si>
  <si>
    <t>d</t>
  </si>
  <si>
    <t>For instructions on how to populate the "List of subcontractors" table, please read the comment in row 6 for each column of the table.</t>
  </si>
  <si>
    <t>e</t>
  </si>
  <si>
    <t>For instructions on how to populate the "Deliverables list" table, please read the comment in row 5 for each column of the table.</t>
  </si>
  <si>
    <t>f</t>
  </si>
  <si>
    <t>For instructions on how to populate the "Costs and Prices" table, please read the comments in the separate "Costs Instruction Sheet".</t>
  </si>
  <si>
    <t>g</t>
  </si>
  <si>
    <t xml:space="preserve">The "Payment Plan preparation" tables are only indicative as the final payment plan will be agreed at negotiation stage and reported in the Financial Annex of the Agreement.  </t>
  </si>
  <si>
    <t>h</t>
  </si>
  <si>
    <t>The Summary tables are for information only.</t>
  </si>
  <si>
    <t>Organisation:</t>
  </si>
  <si>
    <t>LIST OF CONTRACTOR AND SUBCONTRACTORS</t>
  </si>
  <si>
    <t>RFP Ref:</t>
  </si>
  <si>
    <t>Enter the short name of the company / organisation. Note: for the main contractor this field is automatically filled from the NOTES sheet.</t>
  </si>
  <si>
    <t>Enter the legal name of the company / organisation. Note: for the main contractor this field is automatically filled from the NOTES sheet.</t>
  </si>
  <si>
    <t>From the drop-down list choose the country where the company / organisation is legally registered. If you choose "Other", indicate the Country in the "Address" field".</t>
  </si>
  <si>
    <t>Choose the Type of Organisation from the drop-down list.</t>
  </si>
  <si>
    <t>Choose the Business Sector from the drop-down list.</t>
  </si>
  <si>
    <t>Indicate the name and function of the authorised representative of the company / organisation.</t>
  </si>
  <si>
    <t>Indicate the legal address of the company / organisation. If you chose "Other" in the "Country" field, indicate it here.</t>
  </si>
  <si>
    <t>Is the company / organisation an SME? For definition, see footnote below the table.</t>
  </si>
  <si>
    <t>Short name</t>
  </si>
  <si>
    <t>Legal name</t>
  </si>
  <si>
    <t>Country</t>
  </si>
  <si>
    <t>Type of Organisation</t>
  </si>
  <si>
    <t>Business Sector</t>
  </si>
  <si>
    <t>Authorised representative
(name and function)</t>
  </si>
  <si>
    <t>Legal address</t>
  </si>
  <si>
    <t>SME</t>
  </si>
  <si>
    <t>CONTRACTOR:</t>
  </si>
  <si>
    <t>SUBCONTRACTORS:</t>
  </si>
  <si>
    <t>Footnote:</t>
  </si>
  <si>
    <r>
      <t xml:space="preserve">The EU definition of an SME is specified at </t>
    </r>
    <r>
      <rPr>
        <sz val="10"/>
        <color rgb="FF0070C0"/>
        <rFont val="Arial"/>
        <family val="2"/>
      </rPr>
      <t>http://ec.europa.eu/growth/smes/business-friendly-environment/sme-definition/</t>
    </r>
  </si>
  <si>
    <t>Payroll check</t>
  </si>
  <si>
    <t>For contractual purposes, the word "Deliverable" is defined at Clause 1.2 of the T&amp;Cs. For practical purposes, a Deliverable represents a verifiable output of the contract. Normally, each work package will produce one or more Deliverables during its lifetime. Deliverables are often written reports but can also take another form, for example datasets, software in scope of service delivery or service developments.
When defining deliverable please consolidate their numbers  against one deadline where possible.
For contractual purposes, the word "Milestone" is defined at Clause 1.2 of the T&amp;Cs. For practical purposes, Milestones are control points in the contract that help to chart progress. Milestones may correspond to the completion of a key Deliverable, allowing the next phase of the work to begin. They may also be needed at intermediary points so that, if problems have arisen, corrective measures can be taken. A Milestone may be a critical decision point in the contract where, for example, the contractor must agree with ECMWF which of several options to adopt for further development.
Deliverables (and Milestones) shall be numbered as per the following format DX.Y.Z (MX.Y.Z), where X is the WP number, Y is the task number and Z is the Deliverable (Milestone) number in this task. Deliverables delivered annually should be numbered DX.Y.Z-yyyy, where yyyy is the year the Deliverable refers to (e.g. DX.Y.Z-2016, DX.Y.Z-2017). Deliverables delivered quarterly should be numbered DX.Y.Z-yyyyQx, where yyyyQx is the quarter of the year the Deliverable refers to (e.g. DX.Y.Z-2016Q1, DX.Y.Z-2016Q2). The same numbering format shall be applied for Milestones.
For WP0, please adapt the list below according to the start and end dates of the contract. What is given here is an example.
Please avoid the use of the following characters: &amp;, : , ' , ""</t>
  </si>
  <si>
    <t>Please include in format DD/MM/YYYY</t>
  </si>
  <si>
    <t>Please describe the nature of the Deliverable. Possible options are Report, Data, Graphics, Other.</t>
  </si>
  <si>
    <t>Figures included here should be consistent with the ones in other tables throughout this document.</t>
  </si>
  <si>
    <r>
      <t xml:space="preserve">Figures included here should be consistent with the ones in other tables throughout this document and should reflect only the Payroll prices. </t>
    </r>
    <r>
      <rPr>
        <sz val="7.5"/>
        <color rgb="FFFF0000"/>
        <rFont val="Arial"/>
        <family val="2"/>
      </rPr>
      <t xml:space="preserve">Travel, workshop, computing or other costs </t>
    </r>
    <r>
      <rPr>
        <sz val="7.5"/>
        <color theme="1"/>
        <rFont val="Arial"/>
        <family val="2"/>
      </rPr>
      <t xml:space="preserve">shall be highlighted in the Payment Plan preparation but </t>
    </r>
    <r>
      <rPr>
        <sz val="7.5"/>
        <color rgb="FFFF0000"/>
        <rFont val="Arial"/>
        <family val="2"/>
      </rPr>
      <t>NOT included in this list.</t>
    </r>
  </si>
  <si>
    <t>Figures included here should be consistent with the payment plan.  i.e. PM1 will be Payment Milestone 1.</t>
  </si>
  <si>
    <t>WP number</t>
  </si>
  <si>
    <t>Deliverable / Milestone number</t>
  </si>
  <si>
    <r>
      <t>Title</t>
    </r>
    <r>
      <rPr>
        <b/>
        <sz val="11"/>
        <rFont val="Arial"/>
        <family val="2"/>
      </rPr>
      <t> </t>
    </r>
  </si>
  <si>
    <r>
      <t>Due</t>
    </r>
    <r>
      <rPr>
        <b/>
        <sz val="11"/>
        <rFont val="Arial"/>
        <family val="2"/>
      </rPr>
      <t> </t>
    </r>
  </si>
  <si>
    <t>Responsible</t>
  </si>
  <si>
    <r>
      <t>Nature</t>
    </r>
    <r>
      <rPr>
        <b/>
        <sz val="11"/>
        <rFont val="Arial"/>
        <family val="2"/>
      </rPr>
      <t> </t>
    </r>
  </si>
  <si>
    <t>Comment/Means of verification</t>
  </si>
  <si>
    <t>Nb of Person Days allocated</t>
  </si>
  <si>
    <t>Estimated price (€)</t>
  </si>
  <si>
    <t>Payment Period</t>
  </si>
  <si>
    <t>WP0</t>
  </si>
  <si>
    <t>D0.X.X-YYYY.XX</t>
  </si>
  <si>
    <t>See Annex 1 for WP0 Deliverables</t>
  </si>
  <si>
    <t>Report</t>
  </si>
  <si>
    <t>WP1</t>
  </si>
  <si>
    <t>D1.1.1</t>
  </si>
  <si>
    <t>…</t>
  </si>
  <si>
    <t>WP2</t>
  </si>
  <si>
    <t>D2.1.1</t>
  </si>
  <si>
    <t>WP3</t>
  </si>
  <si>
    <t>D3.1.1</t>
  </si>
  <si>
    <t>WP11</t>
  </si>
  <si>
    <t>[1] Select the organisation name from the drop-down menu.</t>
  </si>
  <si>
    <t>You need to first complete the "List of subcontractors" tab</t>
  </si>
  <si>
    <t>[2] Select the Work Package number from the drop-down menu</t>
  </si>
  <si>
    <t>[3] Input costs for each year on separate lines</t>
  </si>
  <si>
    <t>[4]</t>
  </si>
  <si>
    <t>Resource type</t>
  </si>
  <si>
    <t>“Resource description” text</t>
  </si>
  <si>
    <t>Notes</t>
  </si>
  <si>
    <t>“Payroll”</t>
  </si>
  <si>
    <t>The description of the resource i.e. Senior Scientist (Grade), name of the scientist</t>
  </si>
  <si>
    <t xml:space="preserve">“Computing” </t>
  </si>
  <si>
    <t>The description of the resource: name of the equipment required i.e.  disc name.</t>
  </si>
  <si>
    <t xml:space="preserve">NOTE: purchase of laptop(s) is not an eligible cost </t>
  </si>
  <si>
    <t>“Travel”</t>
  </si>
  <si>
    <t xml:space="preserve">List the purpose of  the travel required and number of people travelling  i.e. General Assembly/final meeting at ECMWF, 3 ppl.  </t>
  </si>
  <si>
    <t>Important: All travel shall be budgeted and calculated in accordance with the Agreement - for further details please see clause 4.2.5.</t>
  </si>
  <si>
    <t xml:space="preserve">“Workshop” </t>
  </si>
  <si>
    <t>Input number and theme/title of the workshop.</t>
  </si>
  <si>
    <t>“Professional Fees”</t>
  </si>
  <si>
    <t>Name of the consultant and nature of the task to be covered by the consultancy i.e procurement advice to be provided by organisation 'x'</t>
  </si>
  <si>
    <t>NOTE: Professional fees include legal, accounting, procurement and advisory services. Only professional fees incurred directly and exclusively in the performance of contractual activity are eligible.</t>
  </si>
  <si>
    <t>"Other"</t>
  </si>
  <si>
    <t>Be more specific in the “Resource Description” column.</t>
  </si>
  <si>
    <t xml:space="preserve">Any in-kind contribution shall be included in the Pricing Tables under “Resource type” - “Other” with the associated budget as nil (zero). Please input the text under “Resource description” as follows:name of the resource made available on an in-kind contribution basis and the task to be covered. 
Also, please ensure that in-kind contribution is indicated in the proposal in the WP tables and, if relevant, in the HR Profile table
NOTE: whereas ECMWF welcome in-kind contribution please ensure that should you choose to include the contribution that the relevant arrangement(s) is/(are) to be put in place in order to secure uninterrupted continuity of the contract. "	</t>
  </si>
  <si>
    <t xml:space="preserve">[5] Select a resource type from the drop-down menu. </t>
  </si>
  <si>
    <t>[6] Select a unit of measure from the drop-down menu. Where Unit of measure is not applicable please select "Package Price" and enter a volume of 1</t>
  </si>
  <si>
    <t>[7] Input the cost in euro per 1 unit eg cost of one person day</t>
  </si>
  <si>
    <t>[8] Input the % margin that will be applied to the cost to cover your overheads.</t>
  </si>
  <si>
    <t>Note: The overheads declared in this table (yours and those of your subcontractors) must be calculated according to each entity’s accounting principles and must be fully auditable.</t>
  </si>
  <si>
    <t>By default “Computing”, “Workshop”, "Professional Fees" and “Travel” shall not attract margin.</t>
  </si>
  <si>
    <t>[9] Input the volume required eg the number of person day.</t>
  </si>
  <si>
    <t xml:space="preserve">When calculating the effort under “Payroll” for each work package please take into consideration the anticipated and estimated time to be spend on each WP as well as the complexity of WP. As a guidance, for WP0 we require 7-10% effort of the total allocated to the entire Agreement. </t>
  </si>
  <si>
    <t>LIST OF EXPENSES</t>
  </si>
  <si>
    <t>Note:  all costs and prices must be quoted in euros, free of all taxes and duties</t>
  </si>
  <si>
    <t>Please see instruction [1]</t>
  </si>
  <si>
    <t>Please see instruction [2]</t>
  </si>
  <si>
    <t>Please see instruction [3]</t>
  </si>
  <si>
    <t>Please see instruction [4]</t>
  </si>
  <si>
    <t>Please see instruction [5]</t>
  </si>
  <si>
    <t>Please see instruction [6]</t>
  </si>
  <si>
    <t>Please see instruction [7]</t>
  </si>
  <si>
    <t>Please see instruction [8]</t>
  </si>
  <si>
    <t>No input required</t>
  </si>
  <si>
    <t>Please see instruction [9]</t>
  </si>
  <si>
    <t>Contractor/
Subcontractor</t>
  </si>
  <si>
    <t>Work Package Number</t>
  </si>
  <si>
    <t>Year</t>
  </si>
  <si>
    <t>Resource Description</t>
  </si>
  <si>
    <t>Resource Type</t>
  </si>
  <si>
    <t>Unit of Measure</t>
  </si>
  <si>
    <t>Euro Cost per unit</t>
  </si>
  <si>
    <t>Margin %</t>
  </si>
  <si>
    <t>Euro Price per unit</t>
  </si>
  <si>
    <t>Volume</t>
  </si>
  <si>
    <t>Total Cost</t>
  </si>
  <si>
    <t>Total overheads</t>
  </si>
  <si>
    <t>Euro Total Price</t>
  </si>
  <si>
    <t>Payroll</t>
  </si>
  <si>
    <t xml:space="preserve">Salary of Peter Smith / Coordinator </t>
  </si>
  <si>
    <t xml:space="preserve">Renting disk storage / XYZ </t>
  </si>
  <si>
    <t>Computing</t>
  </si>
  <si>
    <t xml:space="preserve">Final meeting at ECMWF / 3 ppl </t>
  </si>
  <si>
    <t>Travel</t>
  </si>
  <si>
    <t xml:space="preserve">General Assembley / 2 ppl </t>
  </si>
  <si>
    <t xml:space="preserve">Workshop 1/ Toolkit demonstration </t>
  </si>
  <si>
    <t>Workshop</t>
  </si>
  <si>
    <t>Peter Smith consultant / advise on data quality / task 2.2</t>
  </si>
  <si>
    <t>Professional fees</t>
  </si>
  <si>
    <t xml:space="preserve">assessment of data quality/ Peter Smith of University XYZ / 5 person days </t>
  </si>
  <si>
    <t>Other</t>
  </si>
  <si>
    <t>SUMMARY PER YEAR</t>
  </si>
  <si>
    <t>Checks</t>
  </si>
  <si>
    <t>Workpackages</t>
  </si>
  <si>
    <t>Total Price</t>
  </si>
  <si>
    <t>%</t>
  </si>
  <si>
    <t>Total</t>
  </si>
  <si>
    <t>WP4</t>
  </si>
  <si>
    <t>WP5</t>
  </si>
  <si>
    <t>WP6</t>
  </si>
  <si>
    <t>WP7</t>
  </si>
  <si>
    <t>WP8</t>
  </si>
  <si>
    <t>WP9</t>
  </si>
  <si>
    <t>WP10</t>
  </si>
  <si>
    <t>WP12</t>
  </si>
  <si>
    <t>WP13</t>
  </si>
  <si>
    <t>WP14</t>
  </si>
  <si>
    <t>WP15</t>
  </si>
  <si>
    <t>WP16</t>
  </si>
  <si>
    <t>WP17</t>
  </si>
  <si>
    <t>WP18</t>
  </si>
  <si>
    <t>WP19</t>
  </si>
  <si>
    <t>WP20</t>
  </si>
  <si>
    <t>Subcontractors</t>
  </si>
  <si>
    <t>SUMMARY PER TYPE OF COSTS</t>
  </si>
  <si>
    <t>Person days</t>
  </si>
  <si>
    <t>Professional Fees</t>
  </si>
  <si>
    <t>Overall unit price</t>
  </si>
  <si>
    <t>Average expert unit price</t>
  </si>
  <si>
    <t>Average overheads</t>
  </si>
  <si>
    <t>% allocated to subcontractors</t>
  </si>
  <si>
    <t>SUMMARY PERSON DAYS PER SUBCONTRACTOR AND PER WP</t>
  </si>
  <si>
    <t>Average expert unit rate</t>
  </si>
  <si>
    <t>Cost and Prices</t>
  </si>
  <si>
    <t>Deliverables list</t>
  </si>
  <si>
    <t>PAYMENT PLAN</t>
  </si>
  <si>
    <t>TOTAL</t>
  </si>
  <si>
    <t>Agreement</t>
  </si>
  <si>
    <t>Payment Milestone</t>
  </si>
  <si>
    <t>Date</t>
  </si>
  <si>
    <t>Value activities covered</t>
  </si>
  <si>
    <t>Payment amount</t>
  </si>
  <si>
    <t>Cumulative</t>
  </si>
  <si>
    <t>PM1</t>
  </si>
  <si>
    <t>PM2</t>
  </si>
  <si>
    <t>PM3</t>
  </si>
  <si>
    <t>Lists</t>
  </si>
  <si>
    <t>Years</t>
  </si>
  <si>
    <t>Countries</t>
  </si>
  <si>
    <t>Type of organisation</t>
  </si>
  <si>
    <t>AT - Austria</t>
  </si>
  <si>
    <t>Private Law Body / For Profit Organisation</t>
  </si>
  <si>
    <t xml:space="preserve">1 Crops, animals, etc </t>
  </si>
  <si>
    <t>Yes</t>
  </si>
  <si>
    <t>System Billing Unit</t>
  </si>
  <si>
    <t>BE - Belgium</t>
  </si>
  <si>
    <t>Private Law Body / Not For Profit Organisation</t>
  </si>
  <si>
    <t xml:space="preserve">2 Forestry &amp; logging </t>
  </si>
  <si>
    <t>No</t>
  </si>
  <si>
    <t>Package Price (€)</t>
  </si>
  <si>
    <t>BG - Bulgaria</t>
  </si>
  <si>
    <t>Public Law Body</t>
  </si>
  <si>
    <t xml:space="preserve">3 Fishing </t>
  </si>
  <si>
    <t>CY - Cyprus</t>
  </si>
  <si>
    <t xml:space="preserve">4 Coal </t>
  </si>
  <si>
    <t>CZ - Czech Republic</t>
  </si>
  <si>
    <t xml:space="preserve">5 Oil and Gas </t>
  </si>
  <si>
    <t>DE - Germany</t>
  </si>
  <si>
    <t xml:space="preserve">6 Other mining </t>
  </si>
  <si>
    <t>DK - Denmark</t>
  </si>
  <si>
    <t xml:space="preserve">7 Food, drink &amp; tobacco </t>
  </si>
  <si>
    <t>EE - Estonia</t>
  </si>
  <si>
    <t xml:space="preserve">8 Textiles &amp; leather </t>
  </si>
  <si>
    <t>EL - Greece</t>
  </si>
  <si>
    <t xml:space="preserve">9 Wood &amp; wood prods </t>
  </si>
  <si>
    <t>ES - Spain</t>
  </si>
  <si>
    <t xml:space="preserve">10 Paper &amp; paper prods </t>
  </si>
  <si>
    <t>FI - Finland</t>
  </si>
  <si>
    <t xml:space="preserve">11 Printing &amp; reproduction </t>
  </si>
  <si>
    <t>FR - France</t>
  </si>
  <si>
    <t xml:space="preserve">12 Coke &amp; ref petroleum </t>
  </si>
  <si>
    <t>HR - Croatia</t>
  </si>
  <si>
    <t xml:space="preserve">13 Other chemicals </t>
  </si>
  <si>
    <t>HU - Hungary</t>
  </si>
  <si>
    <t xml:space="preserve">14 Pharmaceuticals </t>
  </si>
  <si>
    <t>IE - Ireland</t>
  </si>
  <si>
    <t xml:space="preserve">15 Rubber &amp; plastic products </t>
  </si>
  <si>
    <t>IS - Iceland</t>
  </si>
  <si>
    <t xml:space="preserve">16 Non-metallic mineral prods </t>
  </si>
  <si>
    <t>IT - Italy</t>
  </si>
  <si>
    <t xml:space="preserve">17 Basic metals </t>
  </si>
  <si>
    <t>LT - Lithuania</t>
  </si>
  <si>
    <t xml:space="preserve">18 Fabricated metal prods </t>
  </si>
  <si>
    <t>LU - Luxembourg</t>
  </si>
  <si>
    <t xml:space="preserve">19 Computer, optical &amp; electronic </t>
  </si>
  <si>
    <t>LV - Latvia</t>
  </si>
  <si>
    <t xml:space="preserve">20 Electrical equipment </t>
  </si>
  <si>
    <t>MT - Malta</t>
  </si>
  <si>
    <t xml:space="preserve">21 Other machinery &amp; equipment  </t>
  </si>
  <si>
    <t>NL - Netherlands</t>
  </si>
  <si>
    <t xml:space="preserve">22 Motor vehides </t>
  </si>
  <si>
    <t>NO - Norway</t>
  </si>
  <si>
    <t xml:space="preserve">23 Other transport equipment </t>
  </si>
  <si>
    <t>PL - Poland</t>
  </si>
  <si>
    <t xml:space="preserve">24 Furniture; other manufaduring </t>
  </si>
  <si>
    <t>PT - Portugal</t>
  </si>
  <si>
    <t xml:space="preserve">25 Repair &amp; installation machinery </t>
  </si>
  <si>
    <t>RO - Romania</t>
  </si>
  <si>
    <t xml:space="preserve">26 Electricity </t>
  </si>
  <si>
    <t>SE - Sweden</t>
  </si>
  <si>
    <t xml:space="preserve">27 Gas, steam &amp; air conditioning </t>
  </si>
  <si>
    <t>SI - Slovenia</t>
  </si>
  <si>
    <t xml:space="preserve">28 Water, treatment &amp; supply </t>
  </si>
  <si>
    <t>SK - Slovakia</t>
  </si>
  <si>
    <t xml:space="preserve">29 Sewerage &amp; waste management </t>
  </si>
  <si>
    <t xml:space="preserve">30 Construction </t>
  </si>
  <si>
    <t xml:space="preserve">31 Wholesale/retail motor vehicles </t>
  </si>
  <si>
    <t xml:space="preserve">32 Wholesale excl. motor vehicles </t>
  </si>
  <si>
    <t>33 Retail excluding  motor vehicles</t>
  </si>
  <si>
    <t xml:space="preserve">34 Land transport, pipelines </t>
  </si>
  <si>
    <t xml:space="preserve">35 Water transport </t>
  </si>
  <si>
    <t xml:space="preserve">36 Air transport </t>
  </si>
  <si>
    <t xml:space="preserve">37 Warehousing </t>
  </si>
  <si>
    <t xml:space="preserve">38 Postal &amp; courier activities </t>
  </si>
  <si>
    <t xml:space="preserve">39 Accommodation &amp; food services </t>
  </si>
  <si>
    <t xml:space="preserve">40 Publishing activities </t>
  </si>
  <si>
    <t xml:space="preserve">41 Motion picture, video, television </t>
  </si>
  <si>
    <t xml:space="preserve">42 Telecommunications </t>
  </si>
  <si>
    <t xml:space="preserve">43 Computer programming, info services </t>
  </si>
  <si>
    <t xml:space="preserve">44 Financial services </t>
  </si>
  <si>
    <t>45 Insurance</t>
  </si>
  <si>
    <t xml:space="preserve">46 Aux to financial services </t>
  </si>
  <si>
    <t xml:space="preserve">47 Real estate </t>
  </si>
  <si>
    <t xml:space="preserve">48 Imputed rents </t>
  </si>
  <si>
    <t xml:space="preserve">49 Legal, account, &amp; consulting services </t>
  </si>
  <si>
    <t xml:space="preserve">50 Architectural &amp; engineering </t>
  </si>
  <si>
    <t xml:space="preserve">51 R&amp;D </t>
  </si>
  <si>
    <t xml:space="preserve">52 Advertising &amp; market research </t>
  </si>
  <si>
    <t xml:space="preserve">53 Other professional </t>
  </si>
  <si>
    <t xml:space="preserve">54 Rental &amp; leasing </t>
  </si>
  <si>
    <t xml:space="preserve">55 Employment activities </t>
  </si>
  <si>
    <t xml:space="preserve">56 Travel agency </t>
  </si>
  <si>
    <t xml:space="preserve">57 Security &amp; investigation, etc. </t>
  </si>
  <si>
    <t xml:space="preserve">58 Public administration &amp; defence </t>
  </si>
  <si>
    <t xml:space="preserve">59 Education </t>
  </si>
  <si>
    <t xml:space="preserve">60 Human health activities </t>
  </si>
  <si>
    <t xml:space="preserve">61 Residential care </t>
  </si>
  <si>
    <t xml:space="preserve">62 Creative, arts, recreational </t>
  </si>
  <si>
    <t xml:space="preserve">63 Sports activities </t>
  </si>
  <si>
    <t xml:space="preserve">64 Membership organisations </t>
  </si>
  <si>
    <t xml:space="preserve">65 Repair computers &amp; personal goods </t>
  </si>
  <si>
    <t xml:space="preserve">66 Other personal services. </t>
  </si>
  <si>
    <t xml:space="preserve">67 Households as employers </t>
  </si>
  <si>
    <t xml:space="preserve">68 Extraterritorial organisations </t>
  </si>
  <si>
    <t xml:space="preserve">69 Unallocated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</si>
</sst>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_-* #,##0.00\ _€_-;\-* #,##0.00\ _€_-;_-* &quot;-&quot;??\ _€_-;_-@_-"/>
    <numFmt numFmtId="166" formatCode="0.0"/>
    <numFmt numFmtId="167" formatCode="_-* #,##0.000\ _€_-;\-* #,##0.000\ _€_-;_-* &quot;-&quot;??\ _€_-;_-@_-"/>
    <numFmt numFmtId="168" formatCode="_-* #,##0.000000\ _€_-;\-* #,##0.000000\ _€_-;_-* &quot;-&quot;??\ _€_-;_-@_-"/>
    <numFmt numFmtId="169" formatCode="0.0%"/>
    <numFmt numFmtId="170" formatCode="_-[$€-2]\ * #,##0.00_-;\-[$€-2]\ * #,##0.00_-;_-[$€-2]\ * &quot;-&quot;??_-;_-@_-"/>
  </numFmts>
  <fonts count="34" x14ac:knownFonts="1">
    <font>
      <sz val="11"/>
      <color theme="1"/>
      <name val="Calibri"/>
      <family val="2"/>
      <scheme val="minor"/>
    </font>
    <font>
      <sz val="11"/>
      <color theme="1"/>
      <name val="Calibri"/>
      <family val="2"/>
      <scheme val="minor"/>
    </font>
    <font>
      <sz val="11"/>
      <color rgb="FF3F3F76"/>
      <name val="Calibri"/>
      <family val="2"/>
      <scheme val="minor"/>
    </font>
    <font>
      <sz val="9"/>
      <color indexed="81"/>
      <name val="Tahoma"/>
      <family val="2"/>
    </font>
    <font>
      <sz val="10"/>
      <color theme="1"/>
      <name val="Arial"/>
      <family val="2"/>
    </font>
    <font>
      <b/>
      <sz val="12"/>
      <color theme="1"/>
      <name val="Arial"/>
      <family val="2"/>
    </font>
    <font>
      <sz val="12"/>
      <color theme="1"/>
      <name val="Arial"/>
      <family val="2"/>
    </font>
    <font>
      <b/>
      <sz val="12"/>
      <name val="Arial"/>
      <family val="2"/>
    </font>
    <font>
      <sz val="12"/>
      <name val="Arial"/>
      <family val="2"/>
    </font>
    <font>
      <b/>
      <sz val="16"/>
      <color rgb="FF3F3F76"/>
      <name val="Arial"/>
      <family val="2"/>
    </font>
    <font>
      <b/>
      <sz val="10"/>
      <color theme="1"/>
      <name val="Arial"/>
      <family val="2"/>
    </font>
    <font>
      <sz val="11"/>
      <color theme="1"/>
      <name val="Arial"/>
      <family val="2"/>
    </font>
    <font>
      <b/>
      <sz val="11"/>
      <color theme="1"/>
      <name val="Arial"/>
      <family val="2"/>
    </font>
    <font>
      <sz val="11"/>
      <color theme="0" tint="-0.499984740745262"/>
      <name val="Arial"/>
      <family val="2"/>
    </font>
    <font>
      <b/>
      <sz val="10"/>
      <color theme="0" tint="-0.499984740745262"/>
      <name val="Arial"/>
      <family val="2"/>
    </font>
    <font>
      <sz val="10"/>
      <color theme="0" tint="-0.499984740745262"/>
      <name val="Arial"/>
      <family val="2"/>
    </font>
    <font>
      <b/>
      <i/>
      <sz val="11"/>
      <color rgb="FFFF0000"/>
      <name val="Arial"/>
      <family val="2"/>
    </font>
    <font>
      <i/>
      <sz val="11"/>
      <color theme="1"/>
      <name val="Arial"/>
      <family val="2"/>
    </font>
    <font>
      <b/>
      <sz val="12"/>
      <color rgb="FFFF0000"/>
      <name val="Arial"/>
      <family val="2"/>
    </font>
    <font>
      <sz val="10"/>
      <color rgb="FF0070C0"/>
      <name val="Arial"/>
      <family val="2"/>
    </font>
    <font>
      <sz val="8"/>
      <color theme="1"/>
      <name val="Arial"/>
      <family val="2"/>
    </font>
    <font>
      <sz val="7.5"/>
      <color theme="1"/>
      <name val="Arial"/>
      <family val="2"/>
    </font>
    <font>
      <b/>
      <sz val="11"/>
      <color theme="0" tint="-0.499984740745262"/>
      <name val="Arial"/>
      <family val="2"/>
    </font>
    <font>
      <b/>
      <sz val="11"/>
      <name val="Arial"/>
      <family val="2"/>
    </font>
    <font>
      <sz val="11"/>
      <name val="Arial"/>
      <family val="2"/>
    </font>
    <font>
      <sz val="11"/>
      <color rgb="FF000000"/>
      <name val="Arial"/>
      <family val="2"/>
    </font>
    <font>
      <sz val="11"/>
      <color rgb="FF0070C0"/>
      <name val="Arial"/>
      <family val="2"/>
    </font>
    <font>
      <sz val="7.5"/>
      <color rgb="FFFF0000"/>
      <name val="Arial"/>
      <family val="2"/>
    </font>
    <font>
      <sz val="8"/>
      <name val="Arial"/>
      <family val="2"/>
    </font>
    <font>
      <sz val="7.5"/>
      <name val="Arial"/>
      <family val="2"/>
    </font>
    <font>
      <sz val="9"/>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s>
  <fills count="12">
    <fill>
      <patternFill patternType="none"/>
    </fill>
    <fill>
      <patternFill patternType="gray125"/>
    </fill>
    <fill>
      <patternFill patternType="solid">
        <fgColor rgb="FFFFCC99"/>
      </patternFill>
    </fill>
    <fill>
      <patternFill patternType="solid">
        <fgColor theme="4" tint="0.59999389629810485"/>
        <bgColor indexed="64"/>
      </patternFill>
    </fill>
    <fill>
      <patternFill patternType="solid">
        <fgColor theme="4" tint="0.39997558519241921"/>
        <bgColor indexed="64"/>
      </patternFill>
    </fill>
    <fill>
      <patternFill patternType="lightUp"/>
    </fill>
    <fill>
      <patternFill patternType="solid">
        <fgColor theme="4" tint="0.59999389629810485"/>
        <bgColor theme="4" tint="0.79998168889431442"/>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C000"/>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1" fillId="0" borderId="0"/>
  </cellStyleXfs>
  <cellXfs count="151">
    <xf numFmtId="0" fontId="0" fillId="0" borderId="0" xfId="0"/>
    <xf numFmtId="0" fontId="4" fillId="0" borderId="0" xfId="0" applyFont="1" applyAlignment="1">
      <alignment vertical="center"/>
    </xf>
    <xf numFmtId="0" fontId="4" fillId="0" borderId="2" xfId="0" applyFont="1" applyBorder="1" applyAlignment="1">
      <alignment vertical="center"/>
    </xf>
    <xf numFmtId="0" fontId="4" fillId="5" borderId="2" xfId="0" applyFont="1" applyFill="1" applyBorder="1" applyAlignment="1">
      <alignment vertical="center"/>
    </xf>
    <xf numFmtId="165" fontId="4" fillId="0" borderId="2" xfId="1" applyFont="1" applyBorder="1" applyAlignment="1">
      <alignment horizontal="center" vertical="center"/>
    </xf>
    <xf numFmtId="165" fontId="4" fillId="0" borderId="2" xfId="1" applyFont="1" applyBorder="1" applyAlignment="1">
      <alignment vertical="center"/>
    </xf>
    <xf numFmtId="0" fontId="4" fillId="0" borderId="0" xfId="0" applyFont="1" applyAlignment="1">
      <alignment horizontal="center" vertical="center"/>
    </xf>
    <xf numFmtId="0" fontId="11" fillId="0" borderId="0" xfId="0" applyFont="1" applyAlignment="1">
      <alignment vertical="center"/>
    </xf>
    <xf numFmtId="0" fontId="12" fillId="7" borderId="2" xfId="0" applyFont="1" applyFill="1" applyBorder="1" applyAlignment="1">
      <alignment vertical="center"/>
    </xf>
    <xf numFmtId="165" fontId="12" fillId="7" borderId="2" xfId="1" applyFont="1" applyFill="1" applyBorder="1" applyAlignment="1">
      <alignment horizontal="center" vertical="center"/>
    </xf>
    <xf numFmtId="0" fontId="12" fillId="6" borderId="2" xfId="0" applyFont="1" applyFill="1" applyBorder="1" applyAlignment="1">
      <alignment horizontal="right" vertical="center" wrapText="1"/>
    </xf>
    <xf numFmtId="0" fontId="12" fillId="6" borderId="2" xfId="0" applyFont="1" applyFill="1" applyBorder="1" applyAlignment="1">
      <alignment horizontal="right" vertical="center"/>
    </xf>
    <xf numFmtId="0" fontId="4" fillId="0" borderId="2" xfId="0" applyFont="1" applyBorder="1" applyAlignment="1">
      <alignment horizontal="center" vertical="center"/>
    </xf>
    <xf numFmtId="0" fontId="12" fillId="7" borderId="2" xfId="0" applyFont="1" applyFill="1" applyBorder="1" applyAlignment="1">
      <alignment horizontal="center" vertical="center"/>
    </xf>
    <xf numFmtId="0" fontId="4" fillId="0" borderId="2" xfId="0" applyFont="1" applyBorder="1" applyAlignment="1">
      <alignment horizontal="left" vertical="center"/>
    </xf>
    <xf numFmtId="9" fontId="12" fillId="7" borderId="2" xfId="2" applyFont="1" applyFill="1" applyBorder="1" applyAlignment="1">
      <alignment horizontal="center" vertical="center"/>
    </xf>
    <xf numFmtId="9" fontId="4" fillId="0" borderId="0" xfId="2" applyFont="1" applyAlignment="1">
      <alignment vertical="center"/>
    </xf>
    <xf numFmtId="9" fontId="12" fillId="3" borderId="2" xfId="2" applyFont="1" applyFill="1" applyBorder="1" applyAlignment="1">
      <alignment horizontal="center" vertical="center" wrapText="1"/>
    </xf>
    <xf numFmtId="165" fontId="10" fillId="0" borderId="2" xfId="1" applyFont="1" applyBorder="1" applyAlignment="1">
      <alignment vertical="center"/>
    </xf>
    <xf numFmtId="0" fontId="13" fillId="0" borderId="0" xfId="0" applyFont="1" applyAlignment="1">
      <alignment vertical="center"/>
    </xf>
    <xf numFmtId="0" fontId="14" fillId="8" borderId="2" xfId="0" applyFont="1" applyFill="1" applyBorder="1" applyAlignment="1">
      <alignment horizontal="center" vertical="center"/>
    </xf>
    <xf numFmtId="0" fontId="15" fillId="0" borderId="0" xfId="0" applyFont="1" applyAlignment="1">
      <alignment vertical="center"/>
    </xf>
    <xf numFmtId="0" fontId="12" fillId="9" borderId="2" xfId="0" applyFont="1" applyFill="1" applyBorder="1" applyAlignment="1">
      <alignment horizontal="right" vertical="center"/>
    </xf>
    <xf numFmtId="0" fontId="11" fillId="0" borderId="0" xfId="0" applyFont="1" applyAlignment="1" applyProtection="1">
      <alignment vertical="center"/>
      <protection locked="0"/>
    </xf>
    <xf numFmtId="0" fontId="12" fillId="7" borderId="3" xfId="0" applyFont="1" applyFill="1" applyBorder="1" applyAlignment="1">
      <alignment vertical="center"/>
    </xf>
    <xf numFmtId="0" fontId="12" fillId="7" borderId="3" xfId="0" applyFont="1" applyFill="1" applyBorder="1" applyAlignment="1">
      <alignment horizontal="center" vertical="center"/>
    </xf>
    <xf numFmtId="0" fontId="12" fillId="7" borderId="3" xfId="0" applyFont="1" applyFill="1" applyBorder="1" applyAlignment="1">
      <alignment horizontal="left" vertical="center"/>
    </xf>
    <xf numFmtId="0" fontId="12" fillId="7" borderId="3" xfId="0" applyFont="1" applyFill="1" applyBorder="1" applyAlignment="1">
      <alignment horizontal="right" vertical="center"/>
    </xf>
    <xf numFmtId="43" fontId="12" fillId="7" borderId="3" xfId="0" applyNumberFormat="1" applyFont="1" applyFill="1" applyBorder="1" applyAlignment="1">
      <alignment horizontal="right" vertical="center"/>
    </xf>
    <xf numFmtId="164" fontId="12" fillId="7" borderId="3" xfId="0" applyNumberFormat="1" applyFont="1" applyFill="1" applyBorder="1" applyAlignment="1">
      <alignment horizontal="right" vertical="center"/>
    </xf>
    <xf numFmtId="166" fontId="12" fillId="3" borderId="2" xfId="0" applyNumberFormat="1" applyFont="1" applyFill="1" applyBorder="1" applyAlignment="1">
      <alignment horizontal="center" vertical="center" wrapText="1"/>
    </xf>
    <xf numFmtId="165" fontId="10" fillId="7" borderId="2" xfId="1" applyFont="1" applyFill="1" applyBorder="1" applyAlignment="1">
      <alignment horizontal="center" vertical="center"/>
    </xf>
    <xf numFmtId="165" fontId="4" fillId="0" borderId="2" xfId="0" applyNumberFormat="1" applyFont="1" applyBorder="1" applyAlignment="1">
      <alignment horizontal="center" vertical="center"/>
    </xf>
    <xf numFmtId="165" fontId="15" fillId="8" borderId="2" xfId="0" applyNumberFormat="1" applyFont="1" applyFill="1" applyBorder="1" applyAlignment="1">
      <alignment vertical="center"/>
    </xf>
    <xf numFmtId="10" fontId="10" fillId="7" borderId="2" xfId="0" applyNumberFormat="1" applyFont="1" applyFill="1" applyBorder="1" applyAlignment="1">
      <alignment horizontal="right" vertical="center"/>
    </xf>
    <xf numFmtId="166" fontId="10" fillId="7" borderId="2" xfId="0" applyNumberFormat="1" applyFont="1" applyFill="1" applyBorder="1" applyAlignment="1">
      <alignment horizontal="left" vertical="center" wrapText="1"/>
    </xf>
    <xf numFmtId="166" fontId="12" fillId="7" borderId="4" xfId="0" applyNumberFormat="1" applyFont="1" applyFill="1" applyBorder="1" applyAlignment="1">
      <alignment horizontal="left" vertical="center" wrapText="1"/>
    </xf>
    <xf numFmtId="166" fontId="10" fillId="7" borderId="4" xfId="0" applyNumberFormat="1" applyFont="1" applyFill="1" applyBorder="1" applyAlignment="1">
      <alignment horizontal="center" vertical="center" wrapText="1"/>
    </xf>
    <xf numFmtId="165" fontId="4" fillId="0" borderId="2" xfId="1" applyFont="1" applyBorder="1" applyAlignment="1" applyProtection="1">
      <alignment vertical="center"/>
      <protection locked="0"/>
    </xf>
    <xf numFmtId="165" fontId="4" fillId="0" borderId="2" xfId="1"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4" fillId="0" borderId="0" xfId="0" applyFont="1" applyAlignment="1">
      <alignment vertical="center" wrapText="1"/>
    </xf>
    <xf numFmtId="0" fontId="9" fillId="2" borderId="0" xfId="3" applyFont="1" applyBorder="1" applyAlignment="1" applyProtection="1">
      <alignment vertical="center" wrapText="1"/>
      <protection locked="0"/>
    </xf>
    <xf numFmtId="0" fontId="9" fillId="2" borderId="0" xfId="3" applyFont="1" applyBorder="1" applyAlignment="1" applyProtection="1">
      <alignment horizontal="left" vertical="center"/>
      <protection locked="0"/>
    </xf>
    <xf numFmtId="0" fontId="16" fillId="0" borderId="0" xfId="0" applyFont="1" applyAlignment="1">
      <alignment vertical="center"/>
    </xf>
    <xf numFmtId="0" fontId="17" fillId="0" borderId="0" xfId="0" applyFont="1" applyAlignment="1">
      <alignment vertical="center" wrapText="1"/>
    </xf>
    <xf numFmtId="0" fontId="12" fillId="3" borderId="2" xfId="0" applyFont="1" applyFill="1" applyBorder="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4" borderId="0" xfId="0" applyFont="1" applyFill="1" applyAlignment="1">
      <alignment horizontal="left" vertical="center"/>
    </xf>
    <xf numFmtId="0" fontId="8" fillId="0" borderId="0" xfId="0" applyFont="1" applyAlignment="1">
      <alignment vertical="center"/>
    </xf>
    <xf numFmtId="0" fontId="7" fillId="4" borderId="0" xfId="0" applyFont="1" applyFill="1" applyAlignment="1">
      <alignment horizontal="left" vertical="center" wrapText="1"/>
    </xf>
    <xf numFmtId="0" fontId="6" fillId="0" borderId="0" xfId="0" applyFont="1" applyAlignment="1">
      <alignment vertical="center" wrapText="1"/>
    </xf>
    <xf numFmtId="43" fontId="11" fillId="0" borderId="0" xfId="0" applyNumberFormat="1" applyFont="1" applyAlignment="1">
      <alignment vertical="center"/>
    </xf>
    <xf numFmtId="168" fontId="11" fillId="0" borderId="0" xfId="1" applyNumberFormat="1" applyFont="1" applyAlignment="1">
      <alignment vertical="center"/>
    </xf>
    <xf numFmtId="167" fontId="4" fillId="0" borderId="0" xfId="1" applyNumberFormat="1" applyFont="1" applyAlignment="1">
      <alignment vertical="center"/>
    </xf>
    <xf numFmtId="0" fontId="4" fillId="10" borderId="2" xfId="0" applyFont="1" applyFill="1" applyBorder="1" applyAlignment="1" applyProtection="1">
      <alignment vertical="center" wrapText="1"/>
      <protection locked="0"/>
    </xf>
    <xf numFmtId="9" fontId="4" fillId="0" borderId="2" xfId="2" applyFont="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protection locked="0"/>
    </xf>
    <xf numFmtId="165" fontId="4" fillId="5" borderId="2" xfId="1" applyFont="1" applyFill="1" applyBorder="1" applyAlignment="1" applyProtection="1">
      <alignment vertical="center"/>
      <protection locked="0"/>
    </xf>
    <xf numFmtId="9" fontId="4" fillId="5" borderId="2" xfId="2" applyFont="1" applyFill="1" applyBorder="1" applyAlignment="1" applyProtection="1">
      <alignment horizontal="center" vertical="center"/>
      <protection locked="0"/>
    </xf>
    <xf numFmtId="165" fontId="4" fillId="5" borderId="2" xfId="1" applyFont="1" applyFill="1" applyBorder="1" applyAlignment="1" applyProtection="1">
      <alignment vertical="center"/>
    </xf>
    <xf numFmtId="166" fontId="10" fillId="7" borderId="2" xfId="0" applyNumberFormat="1" applyFont="1" applyFill="1" applyBorder="1" applyAlignment="1">
      <alignment horizontal="left" vertical="center"/>
    </xf>
    <xf numFmtId="166" fontId="4" fillId="0" borderId="2" xfId="0" applyNumberFormat="1" applyFont="1" applyBorder="1" applyAlignment="1">
      <alignment horizontal="left" vertical="center"/>
    </xf>
    <xf numFmtId="0" fontId="14" fillId="8" borderId="2" xfId="0" applyFont="1" applyFill="1" applyBorder="1" applyAlignment="1">
      <alignment horizontal="left" vertical="center"/>
    </xf>
    <xf numFmtId="165" fontId="10" fillId="7" borderId="2" xfId="0" applyNumberFormat="1" applyFont="1" applyFill="1" applyBorder="1" applyAlignment="1">
      <alignment horizontal="center" vertical="center"/>
    </xf>
    <xf numFmtId="0" fontId="4" fillId="9" borderId="2" xfId="0" applyFont="1" applyFill="1" applyBorder="1" applyAlignment="1">
      <alignment vertical="center" wrapText="1"/>
    </xf>
    <xf numFmtId="0" fontId="4" fillId="9" borderId="2" xfId="0" applyFont="1" applyFill="1" applyBorder="1" applyAlignment="1" applyProtection="1">
      <alignment vertical="center" wrapText="1"/>
      <protection locked="0"/>
    </xf>
    <xf numFmtId="0" fontId="5" fillId="3" borderId="2" xfId="0" applyFont="1" applyFill="1" applyBorder="1" applyAlignment="1">
      <alignment horizontal="center" vertical="center" wrapText="1"/>
    </xf>
    <xf numFmtId="169" fontId="10" fillId="0" borderId="2" xfId="2" applyNumberFormat="1" applyFont="1" applyBorder="1" applyAlignment="1">
      <alignment vertical="center"/>
    </xf>
    <xf numFmtId="169" fontId="12" fillId="7" borderId="2" xfId="2" applyNumberFormat="1" applyFont="1" applyFill="1" applyBorder="1" applyAlignment="1">
      <alignment horizontal="center" vertical="center"/>
    </xf>
    <xf numFmtId="9" fontId="12" fillId="7" borderId="2" xfId="1" applyNumberFormat="1" applyFont="1" applyFill="1" applyBorder="1" applyAlignment="1">
      <alignment horizontal="center" vertical="center"/>
    </xf>
    <xf numFmtId="10" fontId="12" fillId="7" borderId="2" xfId="1" applyNumberFormat="1" applyFont="1" applyFill="1" applyBorder="1" applyAlignment="1">
      <alignment horizontal="center" vertical="center"/>
    </xf>
    <xf numFmtId="0" fontId="10" fillId="3" borderId="2" xfId="0" applyFont="1" applyFill="1" applyBorder="1" applyAlignment="1">
      <alignment horizontal="center" vertical="center"/>
    </xf>
    <xf numFmtId="0" fontId="4" fillId="9"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xf>
    <xf numFmtId="0" fontId="20" fillId="0" borderId="0" xfId="0" applyFont="1" applyAlignment="1">
      <alignment vertical="center" wrapText="1"/>
    </xf>
    <xf numFmtId="0" fontId="14" fillId="8" borderId="2" xfId="0" applyFont="1" applyFill="1" applyBorder="1" applyAlignment="1">
      <alignment vertical="center"/>
    </xf>
    <xf numFmtId="165" fontId="12" fillId="7" borderId="2" xfId="0" applyNumberFormat="1" applyFont="1" applyFill="1" applyBorder="1" applyAlignment="1">
      <alignment horizontal="center" vertical="center"/>
    </xf>
    <xf numFmtId="0" fontId="20" fillId="0" borderId="0" xfId="0" applyFont="1" applyAlignment="1">
      <alignment vertical="center"/>
    </xf>
    <xf numFmtId="0" fontId="11" fillId="7" borderId="3" xfId="0" applyFont="1" applyFill="1" applyBorder="1" applyAlignment="1">
      <alignment vertical="center"/>
    </xf>
    <xf numFmtId="0" fontId="11" fillId="0" borderId="0" xfId="0" applyFont="1" applyAlignment="1" applyProtection="1">
      <alignment vertical="center" wrapText="1"/>
      <protection locked="0"/>
    </xf>
    <xf numFmtId="0" fontId="0" fillId="0" borderId="0" xfId="0" applyProtection="1">
      <protection locked="0"/>
    </xf>
    <xf numFmtId="0" fontId="11" fillId="0" borderId="0" xfId="0" applyFont="1" applyAlignment="1" applyProtection="1">
      <alignment horizontal="center" vertical="center"/>
      <protection locked="0"/>
    </xf>
    <xf numFmtId="0" fontId="21" fillId="0" borderId="0" xfId="0" applyFont="1" applyAlignment="1" applyProtection="1">
      <alignment vertical="center" wrapText="1"/>
      <protection locked="0"/>
    </xf>
    <xf numFmtId="0" fontId="12" fillId="3" borderId="2"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protection locked="0"/>
    </xf>
    <xf numFmtId="2" fontId="12" fillId="7" borderId="3" xfId="0" applyNumberFormat="1" applyFont="1" applyFill="1" applyBorder="1" applyAlignment="1" applyProtection="1">
      <alignment horizontal="center" vertical="center"/>
      <protection locked="0"/>
    </xf>
    <xf numFmtId="164" fontId="12" fillId="7" borderId="3" xfId="0" applyNumberFormat="1" applyFont="1" applyFill="1" applyBorder="1" applyAlignment="1" applyProtection="1">
      <alignment horizontal="center" vertical="center"/>
      <protection locked="0"/>
    </xf>
    <xf numFmtId="1" fontId="12" fillId="7" borderId="3" xfId="0" applyNumberFormat="1" applyFont="1" applyFill="1" applyBorder="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14" fontId="24" fillId="0" borderId="2" xfId="0" applyNumberFormat="1" applyFont="1" applyBorder="1" applyAlignment="1" applyProtection="1">
      <alignment horizontal="center" vertical="center" wrapText="1"/>
      <protection locked="0"/>
    </xf>
    <xf numFmtId="2" fontId="26" fillId="0" borderId="2" xfId="0" applyNumberFormat="1" applyFont="1" applyBorder="1" applyAlignment="1" applyProtection="1">
      <alignment horizontal="center" vertical="center" wrapText="1"/>
      <protection locked="0"/>
    </xf>
    <xf numFmtId="170" fontId="26" fillId="0" borderId="2" xfId="0" applyNumberFormat="1" applyFont="1" applyBorder="1" applyAlignment="1" applyProtection="1">
      <alignment horizontal="center" vertical="center" wrapText="1"/>
      <protection locked="0"/>
    </xf>
    <xf numFmtId="4" fontId="26" fillId="0" borderId="2" xfId="0" applyNumberFormat="1" applyFont="1" applyBorder="1" applyAlignment="1" applyProtection="1">
      <alignment horizontal="center" vertical="center" wrapText="1"/>
      <protection locked="0"/>
    </xf>
    <xf numFmtId="14" fontId="25" fillId="0" borderId="2" xfId="0" applyNumberFormat="1"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14" fontId="11" fillId="0" borderId="0" xfId="0" applyNumberFormat="1" applyFont="1" applyAlignment="1" applyProtection="1">
      <alignment horizontal="center" vertical="center"/>
      <protection locked="0"/>
    </xf>
    <xf numFmtId="0" fontId="26" fillId="0" borderId="0" xfId="0" applyFont="1" applyAlignment="1" applyProtection="1">
      <alignment horizontal="center" vertical="center"/>
      <protection locked="0"/>
    </xf>
    <xf numFmtId="4" fontId="26" fillId="0" borderId="0" xfId="0" applyNumberFormat="1" applyFont="1" applyAlignment="1" applyProtection="1">
      <alignment horizontal="center" vertical="center"/>
      <protection locked="0"/>
    </xf>
    <xf numFmtId="0" fontId="12" fillId="3" borderId="2" xfId="0" applyFont="1" applyFill="1" applyBorder="1" applyAlignment="1">
      <alignment vertical="center"/>
    </xf>
    <xf numFmtId="0" fontId="11" fillId="0" borderId="0" xfId="0" applyFont="1" applyAlignment="1">
      <alignment vertical="center" wrapText="1"/>
    </xf>
    <xf numFmtId="0" fontId="22" fillId="8" borderId="2" xfId="0" applyFont="1" applyFill="1" applyBorder="1" applyAlignment="1">
      <alignment horizontal="center" vertical="center"/>
    </xf>
    <xf numFmtId="0" fontId="11" fillId="0" borderId="0" xfId="0" applyFont="1" applyAlignment="1">
      <alignment horizontal="center" vertical="center"/>
    </xf>
    <xf numFmtId="165" fontId="13" fillId="8" borderId="2" xfId="0" applyNumberFormat="1" applyFont="1" applyFill="1" applyBorder="1" applyAlignment="1">
      <alignment vertical="center"/>
    </xf>
    <xf numFmtId="0" fontId="21" fillId="0" borderId="0" xfId="0" applyFont="1" applyAlignment="1">
      <alignment vertical="center" wrapText="1"/>
    </xf>
    <xf numFmtId="0" fontId="21" fillId="0" borderId="0" xfId="0" applyFont="1" applyAlignment="1">
      <alignment horizontal="left" vertical="center" wrapText="1"/>
    </xf>
    <xf numFmtId="0" fontId="30" fillId="0" borderId="0" xfId="0" applyFont="1" applyAlignment="1">
      <alignment wrapText="1"/>
    </xf>
    <xf numFmtId="0" fontId="30" fillId="0" borderId="0" xfId="0" applyFont="1"/>
    <xf numFmtId="0" fontId="31" fillId="0" borderId="0" xfId="0" applyFont="1"/>
    <xf numFmtId="0" fontId="32" fillId="0" borderId="0" xfId="0" applyFont="1"/>
    <xf numFmtId="0" fontId="33" fillId="0" borderId="0" xfId="0" applyFont="1"/>
    <xf numFmtId="0" fontId="31" fillId="0" borderId="2" xfId="0" applyFont="1" applyBorder="1"/>
    <xf numFmtId="0" fontId="32" fillId="0" borderId="2" xfId="0" applyFont="1" applyBorder="1" applyAlignment="1">
      <alignment wrapText="1"/>
    </xf>
    <xf numFmtId="0" fontId="32" fillId="0" borderId="2" xfId="0" applyFont="1" applyBorder="1"/>
    <xf numFmtId="0" fontId="32" fillId="0" borderId="2" xfId="0" applyFont="1" applyBorder="1" applyAlignment="1">
      <alignment horizontal="left" wrapText="1"/>
    </xf>
    <xf numFmtId="0" fontId="31"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1" fillId="0" borderId="2" xfId="0" applyFont="1" applyBorder="1" applyAlignment="1">
      <alignment wrapText="1"/>
    </xf>
    <xf numFmtId="0" fontId="20" fillId="11" borderId="0" xfId="0" applyFont="1" applyFill="1" applyAlignment="1">
      <alignment horizontal="left" vertical="center" wrapText="1"/>
    </xf>
    <xf numFmtId="0" fontId="28" fillId="11" borderId="0" xfId="0" applyFont="1" applyFill="1" applyAlignment="1">
      <alignment horizontal="left" vertical="center" wrapText="1"/>
    </xf>
    <xf numFmtId="10" fontId="4" fillId="0" borderId="2" xfId="0" applyNumberFormat="1" applyFont="1" applyBorder="1" applyAlignment="1">
      <alignment horizontal="center" vertical="center"/>
    </xf>
    <xf numFmtId="0" fontId="12" fillId="3" borderId="2" xfId="0" applyFont="1" applyFill="1" applyBorder="1" applyAlignment="1">
      <alignment horizontal="left" vertical="center"/>
    </xf>
    <xf numFmtId="0" fontId="12" fillId="3" borderId="2" xfId="0" quotePrefix="1" applyFont="1" applyFill="1" applyBorder="1" applyAlignment="1" applyProtection="1">
      <alignment horizontal="center" vertical="center" wrapText="1"/>
      <protection locked="0"/>
    </xf>
    <xf numFmtId="0" fontId="31" fillId="0" borderId="0" xfId="0" quotePrefix="1" applyFont="1" applyAlignment="1">
      <alignment horizontal="left" vertical="center"/>
    </xf>
    <xf numFmtId="0" fontId="12" fillId="3" borderId="2" xfId="0" quotePrefix="1" applyFont="1" applyFill="1" applyBorder="1" applyAlignment="1">
      <alignment horizontal="center" vertical="center" wrapText="1"/>
    </xf>
    <xf numFmtId="0" fontId="14" fillId="8" borderId="2" xfId="0" quotePrefix="1" applyFont="1" applyFill="1" applyBorder="1" applyAlignment="1">
      <alignment horizontal="left" vertical="center"/>
    </xf>
    <xf numFmtId="0" fontId="4" fillId="0" borderId="2" xfId="0" quotePrefix="1" applyFont="1" applyBorder="1" applyAlignment="1">
      <alignment horizontal="left" vertical="center"/>
    </xf>
    <xf numFmtId="0" fontId="4" fillId="0" borderId="2" xfId="0" quotePrefix="1" applyFont="1" applyBorder="1" applyAlignment="1" applyProtection="1">
      <alignment horizontal="left" vertical="center" wrapText="1"/>
      <protection locked="0"/>
    </xf>
    <xf numFmtId="0" fontId="8" fillId="0" borderId="0" xfId="0" quotePrefix="1" applyFont="1" applyAlignment="1">
      <alignment horizontal="left" vertical="center"/>
    </xf>
    <xf numFmtId="0" fontId="12" fillId="10" borderId="2" xfId="0" applyFont="1" applyFill="1" applyBorder="1" applyAlignment="1">
      <alignment horizontal="center" vertical="top"/>
    </xf>
    <xf numFmtId="0" fontId="12" fillId="3" borderId="2" xfId="0" applyFont="1" applyFill="1" applyBorder="1" applyAlignment="1">
      <alignment horizontal="left" vertical="center"/>
    </xf>
    <xf numFmtId="0" fontId="12" fillId="6" borderId="0" xfId="0" applyFont="1" applyFill="1" applyAlignment="1">
      <alignment horizontal="center" vertical="center" wrapText="1"/>
    </xf>
    <xf numFmtId="0" fontId="4" fillId="0" borderId="0" xfId="0" applyFont="1" applyAlignment="1" applyProtection="1">
      <alignment vertical="center"/>
      <protection locked="0"/>
    </xf>
    <xf numFmtId="0" fontId="29" fillId="0" borderId="5" xfId="0" applyFont="1" applyBorder="1" applyAlignment="1">
      <alignment horizontal="left" vertical="center" wrapText="1"/>
    </xf>
    <xf numFmtId="0" fontId="32" fillId="0" borderId="0" xfId="0" quotePrefix="1" applyFont="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wrapText="1"/>
    </xf>
    <xf numFmtId="0" fontId="12" fillId="6" borderId="0" xfId="0" quotePrefix="1" applyFont="1" applyFill="1" applyAlignment="1">
      <alignment horizontal="center" vertical="center" wrapText="1"/>
    </xf>
    <xf numFmtId="0" fontId="12" fillId="6" borderId="2" xfId="0" applyFont="1" applyFill="1" applyBorder="1" applyAlignment="1">
      <alignment horizontal="center" vertical="center" wrapText="1"/>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2" fillId="3" borderId="2" xfId="0" applyFont="1" applyFill="1" applyBorder="1" applyAlignment="1">
      <alignment horizontal="left" vertical="center" wrapText="1"/>
    </xf>
  </cellXfs>
  <cellStyles count="5">
    <cellStyle name="Comma" xfId="1" builtinId="3"/>
    <cellStyle name="Input" xfId="3" builtinId="20"/>
    <cellStyle name="Normal" xfId="0" builtinId="0"/>
    <cellStyle name="Normal 2 2" xfId="4" xr:uid="{00000000-0005-0000-0000-000003000000}"/>
    <cellStyle name="Percent" xfId="2" builtinId="5"/>
  </cellStyles>
  <dxfs count="11">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xlb/AppData/Roaming/OpenText/OTEdit/EC_123456/c11410878/C3S_312b_Lot4_EODC_Annex_2_List_Deliverables_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xlb/AppData/Roaming/OpenText/OTEdit/EC_123456/c11410878/ECMWF_C3S_312b_lot4_planning_version_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version_history"/>
      <sheetName val="Deliverables"/>
      <sheetName val="Checks"/>
      <sheetName val="WP Effort &amp; Cost"/>
      <sheetName val="Timeline of Deliverables"/>
      <sheetName val="Payment Timeline 3.0"/>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Proposal Completion Timeline"/>
      <sheetName val="Proposal Partner Input"/>
      <sheetName val="ECV budget"/>
      <sheetName val="Summary Costs"/>
      <sheetName val="Roles and Costs"/>
      <sheetName val="Project Partner Contact Details"/>
      <sheetName val="Effort FTE Calcu"/>
      <sheetName val="TEmp"/>
      <sheetName val="SubContract_Details"/>
      <sheetName val="Top Level WP and Deliverables"/>
      <sheetName val="Time Effort &amp; Meeting Plan"/>
      <sheetName val="C3S 312b Deliverables"/>
      <sheetName val="Gantt Chart"/>
      <sheetName val="WP responsible"/>
      <sheetName val="Meeting Plan and Travel Costs"/>
      <sheetName val="Final_Milestone_Payment_Plan"/>
      <sheetName val="ECV Product Specification"/>
      <sheetName val="GCOS ECV Variables Tb 25 (2016)"/>
      <sheetName val="Milestone Payment Plan"/>
      <sheetName val="Controls and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0"/>
  <sheetViews>
    <sheetView tabSelected="1" zoomScaleNormal="100" workbookViewId="0">
      <selection activeCell="C26" sqref="C26"/>
    </sheetView>
  </sheetViews>
  <sheetFormatPr defaultColWidth="9.140625" defaultRowHeight="15.75" x14ac:dyDescent="0.25"/>
  <cols>
    <col min="1" max="1" width="3.140625" style="50" customWidth="1"/>
    <col min="2" max="2" width="20.5703125" style="52" customWidth="1"/>
    <col min="3" max="3" width="190" style="50" bestFit="1" customWidth="1"/>
    <col min="4" max="16384" width="9.140625" style="50"/>
  </cols>
  <sheetData>
    <row r="1" spans="1:3" ht="33.75" customHeight="1" x14ac:dyDescent="0.25">
      <c r="A1" s="49"/>
      <c r="B1" s="49" t="s">
        <v>0</v>
      </c>
      <c r="C1" s="44"/>
    </row>
    <row r="2" spans="1:3" ht="35.25" customHeight="1" x14ac:dyDescent="0.25">
      <c r="A2" s="49"/>
      <c r="B2" s="49" t="s">
        <v>1</v>
      </c>
      <c r="C2" s="44"/>
    </row>
    <row r="3" spans="1:3" ht="36" customHeight="1" x14ac:dyDescent="0.25">
      <c r="B3" s="51" t="s">
        <v>2</v>
      </c>
      <c r="C3" s="45"/>
    </row>
    <row r="5" spans="1:3" x14ac:dyDescent="0.25">
      <c r="C5" s="53" t="s">
        <v>3</v>
      </c>
    </row>
    <row r="6" spans="1:3" x14ac:dyDescent="0.25">
      <c r="C6" s="50" t="s">
        <v>4</v>
      </c>
    </row>
    <row r="7" spans="1:3" x14ac:dyDescent="0.25">
      <c r="C7" s="50" t="s">
        <v>5</v>
      </c>
    </row>
    <row r="8" spans="1:3" x14ac:dyDescent="0.25">
      <c r="C8" s="54" t="s">
        <v>6</v>
      </c>
    </row>
    <row r="9" spans="1:3" x14ac:dyDescent="0.25">
      <c r="C9" s="54" t="s">
        <v>7</v>
      </c>
    </row>
    <row r="10" spans="1:3" x14ac:dyDescent="0.25">
      <c r="C10" s="137" t="s">
        <v>8</v>
      </c>
    </row>
    <row r="12" spans="1:3" x14ac:dyDescent="0.25">
      <c r="C12" s="53" t="s">
        <v>9</v>
      </c>
    </row>
    <row r="13" spans="1:3" x14ac:dyDescent="0.25">
      <c r="C13" s="55" t="s">
        <v>10</v>
      </c>
    </row>
    <row r="14" spans="1:3" x14ac:dyDescent="0.25">
      <c r="B14" s="52" t="s">
        <v>11</v>
      </c>
      <c r="C14" s="56" t="s">
        <v>12</v>
      </c>
    </row>
    <row r="15" spans="1:3" x14ac:dyDescent="0.25">
      <c r="B15" s="52" t="s">
        <v>13</v>
      </c>
      <c r="C15" s="56" t="s">
        <v>14</v>
      </c>
    </row>
    <row r="16" spans="1:3" x14ac:dyDescent="0.25">
      <c r="B16" s="52" t="s">
        <v>15</v>
      </c>
      <c r="C16" s="50" t="s">
        <v>16</v>
      </c>
    </row>
    <row r="17" spans="2:3" x14ac:dyDescent="0.25">
      <c r="B17" s="52" t="s">
        <v>17</v>
      </c>
      <c r="C17" s="50" t="s">
        <v>18</v>
      </c>
    </row>
    <row r="18" spans="2:3" x14ac:dyDescent="0.25">
      <c r="B18" s="52" t="s">
        <v>19</v>
      </c>
      <c r="C18" s="50" t="s">
        <v>20</v>
      </c>
    </row>
    <row r="19" spans="2:3" x14ac:dyDescent="0.25">
      <c r="B19" s="52" t="s">
        <v>21</v>
      </c>
      <c r="C19" s="50" t="s">
        <v>22</v>
      </c>
    </row>
    <row r="20" spans="2:3" x14ac:dyDescent="0.25">
      <c r="B20" s="52" t="s">
        <v>23</v>
      </c>
      <c r="C20" s="50" t="s">
        <v>24</v>
      </c>
    </row>
    <row r="21" spans="2:3" x14ac:dyDescent="0.25">
      <c r="B21" s="52" t="s">
        <v>25</v>
      </c>
      <c r="C21" s="56" t="s">
        <v>26</v>
      </c>
    </row>
    <row r="26" spans="2:3" x14ac:dyDescent="0.25">
      <c r="C26"/>
    </row>
    <row r="27" spans="2:3" x14ac:dyDescent="0.25">
      <c r="C27"/>
    </row>
    <row r="28" spans="2:3" x14ac:dyDescent="0.25">
      <c r="C28"/>
    </row>
    <row r="29" spans="2:3" x14ac:dyDescent="0.25">
      <c r="C29"/>
    </row>
    <row r="30" spans="2:3" x14ac:dyDescent="0.25">
      <c r="C30"/>
    </row>
  </sheetData>
  <sheetProtection selectLockedCells="1" autoFilter="0"/>
  <pageMargins left="0" right="0.70866141732283472" top="0.74803149606299213" bottom="0.74803149606299213" header="0.31496062992125984" footer="0.31496062992125984"/>
  <pageSetup paperSize="9" scale="66" orientation="landscape" r:id="rId1"/>
  <headerFooter>
    <oddFooter>&amp;CCONFIDENTIAL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M22"/>
  <sheetViews>
    <sheetView workbookViewId="0">
      <selection activeCell="C27" sqref="C27"/>
    </sheetView>
  </sheetViews>
  <sheetFormatPr defaultColWidth="9.140625" defaultRowHeight="12.75" x14ac:dyDescent="0.25"/>
  <cols>
    <col min="1" max="1" width="4.140625" style="1" customWidth="1"/>
    <col min="2" max="2" width="22.7109375" style="1" customWidth="1"/>
    <col min="3" max="8" width="16.140625" style="1" customWidth="1"/>
    <col min="9" max="9" width="14.28515625" style="1" bestFit="1" customWidth="1"/>
    <col min="10" max="10" width="17.85546875" style="1" bestFit="1" customWidth="1"/>
    <col min="11" max="11" width="10.5703125" style="1" customWidth="1"/>
    <col min="12" max="12" width="12.42578125" style="1" bestFit="1" customWidth="1"/>
    <col min="13" max="13" width="16.85546875" style="1" customWidth="1"/>
    <col min="14" max="16384" width="9.140625" style="1"/>
  </cols>
  <sheetData>
    <row r="2" spans="2:13" s="7" customFormat="1" ht="15" customHeight="1" x14ac:dyDescent="0.25">
      <c r="B2" s="10" t="s">
        <v>27</v>
      </c>
      <c r="C2" s="139" t="str">
        <f>IF(ISBLANK(NOTES!C1),"",(NOTES!C1))</f>
        <v/>
      </c>
      <c r="D2" s="139"/>
      <c r="F2" s="140" t="s">
        <v>183</v>
      </c>
      <c r="G2" s="140"/>
      <c r="H2" s="140"/>
      <c r="I2" s="140"/>
      <c r="J2" s="140"/>
      <c r="K2" s="140"/>
      <c r="L2" s="140"/>
      <c r="M2" s="140"/>
    </row>
    <row r="3" spans="2:13" s="7" customFormat="1" ht="15" x14ac:dyDescent="0.25">
      <c r="B3" s="11" t="s">
        <v>29</v>
      </c>
      <c r="C3" s="139" t="str">
        <f>IF(ISBLANK(NOTES!C3),"",(NOTES!C3))</f>
        <v/>
      </c>
      <c r="D3" s="139"/>
    </row>
    <row r="5" spans="2:13" s="7" customFormat="1" ht="25.5" customHeight="1" x14ac:dyDescent="0.25">
      <c r="D5" s="48" t="s">
        <v>136</v>
      </c>
      <c r="E5" s="48" t="s">
        <v>141</v>
      </c>
      <c r="F5" s="48" t="s">
        <v>144</v>
      </c>
      <c r="G5" s="48" t="s">
        <v>139</v>
      </c>
      <c r="H5" s="48" t="s">
        <v>174</v>
      </c>
      <c r="I5" s="48" t="s">
        <v>148</v>
      </c>
      <c r="J5" s="48" t="s">
        <v>184</v>
      </c>
    </row>
    <row r="6" spans="2:13" s="7" customFormat="1" ht="15" x14ac:dyDescent="0.25">
      <c r="D6" s="9">
        <f>'Summary per type of costs'!D6</f>
        <v>0</v>
      </c>
      <c r="E6" s="9">
        <f>'Summary per type of costs'!E6</f>
        <v>0</v>
      </c>
      <c r="F6" s="9">
        <f>'Summary per type of costs'!F6</f>
        <v>0</v>
      </c>
      <c r="G6" s="9">
        <f>'Summary per type of costs'!G6</f>
        <v>0</v>
      </c>
      <c r="H6" s="9">
        <f>'Summary per type of costs'!H6</f>
        <v>0</v>
      </c>
      <c r="I6" s="9">
        <f>'Summary per type of costs'!I6</f>
        <v>0</v>
      </c>
      <c r="J6" s="85">
        <f>SUM(D6:I6)</f>
        <v>0</v>
      </c>
      <c r="K6"/>
      <c r="L6"/>
    </row>
    <row r="7" spans="2:13" s="7" customFormat="1" ht="15" x14ac:dyDescent="0.25">
      <c r="D7" s="15" t="str">
        <f>'Summary per type of costs'!D7</f>
        <v/>
      </c>
      <c r="E7" s="15" t="str">
        <f>'Summary per type of costs'!E7</f>
        <v/>
      </c>
      <c r="F7" s="15" t="str">
        <f>'Summary per type of costs'!F7</f>
        <v/>
      </c>
      <c r="G7" s="15" t="str">
        <f>'Summary per type of costs'!G7</f>
        <v/>
      </c>
      <c r="H7" s="15" t="str">
        <f>'Summary per type of costs'!H7</f>
        <v/>
      </c>
      <c r="I7" s="15" t="str">
        <f>'Summary per type of costs'!I7</f>
        <v/>
      </c>
      <c r="J7" s="15">
        <f>SUM(D7:I7)</f>
        <v>0</v>
      </c>
      <c r="K7"/>
      <c r="L7"/>
    </row>
    <row r="8" spans="2:13" customFormat="1" ht="15" x14ac:dyDescent="0.25"/>
    <row r="9" spans="2:13" s="7" customFormat="1" ht="15" x14ac:dyDescent="0.25">
      <c r="B9" s="150" t="s">
        <v>185</v>
      </c>
      <c r="C9" s="150"/>
      <c r="D9" s="9">
        <f>SUM(D11:D21)</f>
        <v>0</v>
      </c>
      <c r="E9" s="9">
        <f t="shared" ref="E9:L9" si="0">SUM(E11:E21)</f>
        <v>0</v>
      </c>
      <c r="F9" s="9">
        <f t="shared" si="0"/>
        <v>0</v>
      </c>
      <c r="G9" s="9">
        <f t="shared" si="0"/>
        <v>0</v>
      </c>
      <c r="H9" s="9">
        <f t="shared" si="0"/>
        <v>0</v>
      </c>
      <c r="I9" s="9">
        <f t="shared" si="0"/>
        <v>0</v>
      </c>
      <c r="J9" s="9">
        <f t="shared" si="0"/>
        <v>0</v>
      </c>
      <c r="K9" s="9">
        <f t="shared" si="0"/>
        <v>0</v>
      </c>
      <c r="L9" s="9">
        <f t="shared" si="0"/>
        <v>0</v>
      </c>
    </row>
    <row r="10" spans="2:13" s="7" customFormat="1" ht="30" x14ac:dyDescent="0.25">
      <c r="B10" s="48" t="s">
        <v>186</v>
      </c>
      <c r="C10" s="48" t="s">
        <v>187</v>
      </c>
      <c r="D10" s="48" t="s">
        <v>136</v>
      </c>
      <c r="E10" s="48" t="s">
        <v>141</v>
      </c>
      <c r="F10" s="48" t="s">
        <v>144</v>
      </c>
      <c r="G10" s="48" t="s">
        <v>139</v>
      </c>
      <c r="H10" s="48" t="s">
        <v>174</v>
      </c>
      <c r="I10" s="48" t="s">
        <v>148</v>
      </c>
      <c r="J10" s="48" t="s">
        <v>188</v>
      </c>
      <c r="K10" s="48" t="s">
        <v>189</v>
      </c>
      <c r="L10" s="48" t="s">
        <v>153</v>
      </c>
      <c r="M10" s="48" t="s">
        <v>190</v>
      </c>
    </row>
    <row r="11" spans="2:13" x14ac:dyDescent="0.25">
      <c r="B11" s="14" t="s">
        <v>191</v>
      </c>
      <c r="C11" s="5"/>
      <c r="D11" s="5"/>
      <c r="E11" s="5"/>
      <c r="F11" s="5"/>
      <c r="G11" s="5"/>
      <c r="H11" s="5"/>
      <c r="I11" s="18"/>
      <c r="J11" s="18">
        <f>SUM(D11:I11)</f>
        <v>0</v>
      </c>
      <c r="K11" s="18"/>
      <c r="L11" s="18"/>
      <c r="M11" s="18"/>
    </row>
    <row r="12" spans="2:13" x14ac:dyDescent="0.25">
      <c r="B12" s="14" t="s">
        <v>192</v>
      </c>
      <c r="C12" s="5"/>
      <c r="D12" s="5"/>
      <c r="E12" s="5"/>
      <c r="F12" s="5"/>
      <c r="G12" s="5"/>
      <c r="H12" s="5"/>
      <c r="I12" s="18"/>
      <c r="J12" s="18">
        <f t="shared" ref="J12:J21" si="1">SUM(D12:I12)</f>
        <v>0</v>
      </c>
      <c r="K12" s="18"/>
      <c r="L12" s="18"/>
      <c r="M12" s="18"/>
    </row>
    <row r="13" spans="2:13" x14ac:dyDescent="0.25">
      <c r="B13" s="14" t="s">
        <v>193</v>
      </c>
      <c r="C13" s="5"/>
      <c r="D13" s="5"/>
      <c r="E13" s="5"/>
      <c r="F13" s="5"/>
      <c r="G13" s="5"/>
      <c r="H13" s="5"/>
      <c r="I13" s="18"/>
      <c r="J13" s="18">
        <f t="shared" si="1"/>
        <v>0</v>
      </c>
      <c r="K13" s="18"/>
      <c r="L13" s="18"/>
      <c r="M13" s="18"/>
    </row>
    <row r="14" spans="2:13" x14ac:dyDescent="0.25">
      <c r="B14" s="14" t="s">
        <v>73</v>
      </c>
      <c r="C14" s="5"/>
      <c r="D14" s="5"/>
      <c r="E14" s="5"/>
      <c r="F14" s="5"/>
      <c r="G14" s="5"/>
      <c r="H14" s="5"/>
      <c r="I14" s="18"/>
      <c r="J14" s="18">
        <f t="shared" si="1"/>
        <v>0</v>
      </c>
      <c r="K14" s="18"/>
      <c r="L14" s="18"/>
      <c r="M14" s="18"/>
    </row>
    <row r="15" spans="2:13" x14ac:dyDescent="0.25">
      <c r="B15" s="14"/>
      <c r="C15" s="5"/>
      <c r="D15" s="5"/>
      <c r="E15" s="5"/>
      <c r="F15" s="5"/>
      <c r="G15" s="5"/>
      <c r="H15" s="5"/>
      <c r="I15" s="18"/>
      <c r="J15" s="18">
        <f t="shared" si="1"/>
        <v>0</v>
      </c>
      <c r="K15" s="18"/>
      <c r="L15" s="18"/>
      <c r="M15" s="18"/>
    </row>
    <row r="16" spans="2:13" x14ac:dyDescent="0.25">
      <c r="B16" s="14"/>
      <c r="C16" s="5"/>
      <c r="D16" s="5"/>
      <c r="E16" s="5"/>
      <c r="F16" s="5"/>
      <c r="G16" s="5"/>
      <c r="H16" s="5"/>
      <c r="I16" s="18"/>
      <c r="J16" s="18">
        <f t="shared" si="1"/>
        <v>0</v>
      </c>
      <c r="K16" s="18"/>
      <c r="L16" s="18"/>
      <c r="M16" s="18"/>
    </row>
    <row r="17" spans="2:13" x14ac:dyDescent="0.25">
      <c r="B17" s="14"/>
      <c r="C17" s="5"/>
      <c r="D17" s="5"/>
      <c r="E17" s="5"/>
      <c r="F17" s="5"/>
      <c r="G17" s="5"/>
      <c r="H17" s="5"/>
      <c r="I17" s="18"/>
      <c r="J17" s="18">
        <f t="shared" si="1"/>
        <v>0</v>
      </c>
      <c r="K17" s="18"/>
      <c r="L17" s="18"/>
      <c r="M17" s="18"/>
    </row>
    <row r="18" spans="2:13" x14ac:dyDescent="0.25">
      <c r="B18" s="14"/>
      <c r="C18" s="5"/>
      <c r="D18" s="5"/>
      <c r="E18" s="5"/>
      <c r="F18" s="5"/>
      <c r="G18" s="5"/>
      <c r="H18" s="5"/>
      <c r="I18" s="18"/>
      <c r="J18" s="18">
        <f t="shared" si="1"/>
        <v>0</v>
      </c>
      <c r="K18" s="18"/>
      <c r="L18" s="18"/>
      <c r="M18" s="18"/>
    </row>
    <row r="19" spans="2:13" x14ac:dyDescent="0.25">
      <c r="B19" s="14"/>
      <c r="C19" s="5"/>
      <c r="D19" s="5"/>
      <c r="E19" s="5"/>
      <c r="F19" s="5"/>
      <c r="G19" s="5"/>
      <c r="H19" s="5"/>
      <c r="I19" s="18"/>
      <c r="J19" s="18">
        <f t="shared" si="1"/>
        <v>0</v>
      </c>
      <c r="K19" s="18"/>
      <c r="L19" s="18"/>
      <c r="M19" s="18"/>
    </row>
    <row r="20" spans="2:13" x14ac:dyDescent="0.25">
      <c r="B20" s="14"/>
      <c r="C20" s="5"/>
      <c r="D20" s="5"/>
      <c r="E20" s="5"/>
      <c r="F20" s="5"/>
      <c r="G20" s="5"/>
      <c r="H20" s="5"/>
      <c r="I20" s="18"/>
      <c r="J20" s="18">
        <f t="shared" si="1"/>
        <v>0</v>
      </c>
      <c r="K20" s="18"/>
      <c r="L20" s="18"/>
      <c r="M20" s="18"/>
    </row>
    <row r="21" spans="2:13" x14ac:dyDescent="0.25">
      <c r="B21" s="14"/>
      <c r="C21" s="5"/>
      <c r="D21" s="5"/>
      <c r="E21" s="5"/>
      <c r="F21" s="5"/>
      <c r="G21" s="5"/>
      <c r="H21" s="5"/>
      <c r="I21" s="18"/>
      <c r="J21" s="18">
        <f t="shared" si="1"/>
        <v>0</v>
      </c>
      <c r="K21" s="18"/>
      <c r="L21" s="18"/>
      <c r="M21" s="18"/>
    </row>
    <row r="22" spans="2:13" ht="15.75" customHeight="1" x14ac:dyDescent="0.25">
      <c r="B22" s="6"/>
      <c r="J22" s="16"/>
      <c r="K22" s="16"/>
      <c r="L22" s="16"/>
    </row>
  </sheetData>
  <sheetProtection algorithmName="SHA-512" hashValue="gf2wK/kcX91RwyPRlavIgGGI+I1YszTr+OhveGAVnqS3y+GDBbvE7dQ/tI1s/o1ZzUpjEfX7g7ovd5ndrNz4mw==" saltValue="DQrzaCqrmQFdNlg3PD9hCQ==" spinCount="100000" sheet="1" objects="1" scenarios="1"/>
  <mergeCells count="4">
    <mergeCell ref="F2:M2"/>
    <mergeCell ref="C2:D2"/>
    <mergeCell ref="C3:D3"/>
    <mergeCell ref="B9:C9"/>
  </mergeCells>
  <pageMargins left="0.23622047244094491" right="0.23622047244094491" top="0.74803149606299213" bottom="0.74803149606299213" header="0.31496062992125984" footer="0.31496062992125984"/>
  <pageSetup paperSize="9" scale="70"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2:F48"/>
  <sheetViews>
    <sheetView workbookViewId="0"/>
  </sheetViews>
  <sheetFormatPr defaultColWidth="9.140625" defaultRowHeight="12.75" x14ac:dyDescent="0.25"/>
  <cols>
    <col min="1" max="16384" width="9.140625" style="43"/>
  </cols>
  <sheetData>
    <row r="22" spans="1:6" ht="15" x14ac:dyDescent="0.25">
      <c r="A22"/>
      <c r="B22"/>
      <c r="C22"/>
      <c r="D22"/>
      <c r="E22"/>
      <c r="F22"/>
    </row>
    <row r="23" spans="1:6" ht="15" x14ac:dyDescent="0.25">
      <c r="A23"/>
      <c r="B23"/>
      <c r="C23"/>
      <c r="D23"/>
      <c r="E23"/>
      <c r="F23"/>
    </row>
    <row r="24" spans="1:6" ht="15" x14ac:dyDescent="0.25">
      <c r="A24"/>
      <c r="B24"/>
      <c r="C24"/>
      <c r="D24"/>
      <c r="E24"/>
      <c r="F24"/>
    </row>
    <row r="25" spans="1:6" ht="15" x14ac:dyDescent="0.25">
      <c r="A25"/>
      <c r="B25"/>
      <c r="C25"/>
      <c r="D25"/>
      <c r="E25"/>
      <c r="F25"/>
    </row>
    <row r="26" spans="1:6" ht="15" x14ac:dyDescent="0.25">
      <c r="A26"/>
      <c r="B26"/>
      <c r="C26"/>
      <c r="D26"/>
      <c r="E26"/>
      <c r="F26"/>
    </row>
    <row r="27" spans="1:6" ht="15" x14ac:dyDescent="0.25">
      <c r="A27"/>
      <c r="B27"/>
      <c r="C27"/>
      <c r="D27"/>
      <c r="E27"/>
      <c r="F27"/>
    </row>
    <row r="28" spans="1:6" ht="15" x14ac:dyDescent="0.25">
      <c r="A28"/>
      <c r="B28"/>
      <c r="C28"/>
      <c r="D28"/>
      <c r="E28"/>
      <c r="F28"/>
    </row>
    <row r="29" spans="1:6" ht="15" x14ac:dyDescent="0.25">
      <c r="A29"/>
      <c r="B29"/>
      <c r="C29"/>
      <c r="D29"/>
      <c r="E29"/>
      <c r="F29"/>
    </row>
    <row r="30" spans="1:6" ht="15" x14ac:dyDescent="0.25">
      <c r="A30"/>
      <c r="B30"/>
      <c r="C30"/>
      <c r="D30"/>
      <c r="E30"/>
      <c r="F30"/>
    </row>
    <row r="31" spans="1:6" ht="15" x14ac:dyDescent="0.25">
      <c r="A31"/>
      <c r="B31"/>
      <c r="C31"/>
      <c r="D31"/>
      <c r="E31"/>
      <c r="F31"/>
    </row>
    <row r="32" spans="1:6" ht="15" x14ac:dyDescent="0.25">
      <c r="A32"/>
      <c r="B32"/>
      <c r="C32"/>
      <c r="D32"/>
      <c r="E32"/>
      <c r="F32"/>
    </row>
    <row r="33" spans="1:6" ht="15" x14ac:dyDescent="0.25">
      <c r="A33"/>
      <c r="B33"/>
      <c r="C33"/>
      <c r="D33"/>
      <c r="E33"/>
      <c r="F33"/>
    </row>
    <row r="34" spans="1:6" ht="15" x14ac:dyDescent="0.25">
      <c r="A34"/>
      <c r="B34"/>
      <c r="C34"/>
      <c r="D34"/>
      <c r="E34"/>
      <c r="F34"/>
    </row>
    <row r="35" spans="1:6" ht="15" x14ac:dyDescent="0.25">
      <c r="A35"/>
      <c r="B35"/>
      <c r="C35"/>
      <c r="D35"/>
      <c r="E35"/>
      <c r="F35"/>
    </row>
    <row r="36" spans="1:6" ht="15" x14ac:dyDescent="0.25">
      <c r="A36"/>
      <c r="B36"/>
      <c r="C36"/>
      <c r="D36"/>
      <c r="E36"/>
      <c r="F36"/>
    </row>
    <row r="37" spans="1:6" ht="15" x14ac:dyDescent="0.25">
      <c r="A37"/>
      <c r="B37"/>
      <c r="C37"/>
      <c r="D37"/>
      <c r="E37"/>
      <c r="F37"/>
    </row>
    <row r="38" spans="1:6" ht="15" x14ac:dyDescent="0.25">
      <c r="A38"/>
      <c r="B38"/>
      <c r="C38"/>
      <c r="D38"/>
      <c r="E38"/>
      <c r="F38"/>
    </row>
    <row r="39" spans="1:6" ht="15" x14ac:dyDescent="0.25">
      <c r="A39"/>
      <c r="B39"/>
      <c r="C39"/>
      <c r="D39"/>
      <c r="E39"/>
      <c r="F39"/>
    </row>
    <row r="40" spans="1:6" ht="15" x14ac:dyDescent="0.25">
      <c r="A40"/>
      <c r="B40"/>
      <c r="C40"/>
      <c r="D40"/>
      <c r="E40"/>
      <c r="F40"/>
    </row>
    <row r="41" spans="1:6" ht="15" x14ac:dyDescent="0.25">
      <c r="A41"/>
      <c r="B41"/>
      <c r="C41"/>
      <c r="D41"/>
      <c r="E41"/>
      <c r="F41"/>
    </row>
    <row r="42" spans="1:6" ht="15" x14ac:dyDescent="0.25">
      <c r="A42"/>
      <c r="B42"/>
      <c r="C42"/>
      <c r="D42"/>
      <c r="E42"/>
      <c r="F42"/>
    </row>
    <row r="43" spans="1:6" ht="15" x14ac:dyDescent="0.25">
      <c r="A43"/>
      <c r="B43"/>
      <c r="C43"/>
      <c r="D43"/>
      <c r="E43"/>
      <c r="F43"/>
    </row>
    <row r="44" spans="1:6" ht="15" x14ac:dyDescent="0.25">
      <c r="A44"/>
      <c r="B44"/>
      <c r="C44"/>
      <c r="D44"/>
      <c r="E44"/>
      <c r="F44"/>
    </row>
    <row r="45" spans="1:6" ht="15" x14ac:dyDescent="0.25">
      <c r="A45"/>
      <c r="B45"/>
      <c r="C45"/>
      <c r="D45"/>
      <c r="E45"/>
      <c r="F45"/>
    </row>
    <row r="46" spans="1:6" ht="15" x14ac:dyDescent="0.25">
      <c r="A46"/>
      <c r="B46"/>
      <c r="C46"/>
      <c r="D46"/>
      <c r="E46"/>
      <c r="F46"/>
    </row>
    <row r="47" spans="1:6" ht="15" x14ac:dyDescent="0.25">
      <c r="A47"/>
      <c r="B47"/>
      <c r="C47"/>
      <c r="D47"/>
      <c r="E47"/>
      <c r="F47"/>
    </row>
    <row r="48" spans="1:6" ht="15" x14ac:dyDescent="0.25">
      <c r="A48"/>
      <c r="B48"/>
      <c r="C48"/>
      <c r="D48"/>
      <c r="E48"/>
      <c r="F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4:I74"/>
  <sheetViews>
    <sheetView topLeftCell="A3" workbookViewId="0">
      <selection activeCell="D24" sqref="D24"/>
    </sheetView>
  </sheetViews>
  <sheetFormatPr defaultColWidth="9.140625" defaultRowHeight="12.75" x14ac:dyDescent="0.25"/>
  <cols>
    <col min="1" max="1" width="2.85546875" style="1" customWidth="1"/>
    <col min="2" max="2" width="14.85546875" style="1" customWidth="1"/>
    <col min="3" max="3" width="9.140625" style="1"/>
    <col min="4" max="4" width="16.42578125" style="1" bestFit="1" customWidth="1"/>
    <col min="5" max="6" width="17.85546875" style="1" bestFit="1" customWidth="1"/>
    <col min="7" max="7" width="40.7109375" style="1" customWidth="1"/>
    <col min="8" max="8" width="35.7109375" style="1" customWidth="1"/>
    <col min="9" max="9" width="10.7109375" style="6" customWidth="1"/>
    <col min="10" max="10" width="3.140625" style="1" customWidth="1"/>
    <col min="11" max="16384" width="9.140625" style="1"/>
  </cols>
  <sheetData>
    <row r="4" spans="2:9" ht="15" x14ac:dyDescent="0.25">
      <c r="B4" s="36" t="s">
        <v>194</v>
      </c>
    </row>
    <row r="5" spans="2:9" x14ac:dyDescent="0.25">
      <c r="B5" s="37" t="s">
        <v>151</v>
      </c>
      <c r="C5" s="37" t="s">
        <v>195</v>
      </c>
      <c r="D5" s="37" t="s">
        <v>127</v>
      </c>
      <c r="E5" s="37" t="s">
        <v>128</v>
      </c>
      <c r="F5" s="37" t="s">
        <v>196</v>
      </c>
      <c r="G5" s="37" t="s">
        <v>197</v>
      </c>
      <c r="H5" s="37" t="s">
        <v>42</v>
      </c>
      <c r="I5" s="37" t="s">
        <v>45</v>
      </c>
    </row>
    <row r="6" spans="2:9" x14ac:dyDescent="0.25">
      <c r="B6" s="12" t="s">
        <v>67</v>
      </c>
      <c r="C6" s="12">
        <v>2023</v>
      </c>
      <c r="D6" s="2" t="s">
        <v>136</v>
      </c>
      <c r="E6" s="135" t="s">
        <v>173</v>
      </c>
      <c r="F6" s="2" t="s">
        <v>198</v>
      </c>
      <c r="G6" s="2" t="s">
        <v>199</v>
      </c>
      <c r="H6" s="2" t="s">
        <v>200</v>
      </c>
      <c r="I6" s="12" t="s">
        <v>201</v>
      </c>
    </row>
    <row r="7" spans="2:9" x14ac:dyDescent="0.25">
      <c r="B7" s="12" t="s">
        <v>71</v>
      </c>
      <c r="C7" s="12">
        <v>2024</v>
      </c>
      <c r="D7" s="2" t="s">
        <v>141</v>
      </c>
      <c r="E7" s="2" t="s">
        <v>202</v>
      </c>
      <c r="F7" s="2" t="s">
        <v>203</v>
      </c>
      <c r="G7" s="2" t="s">
        <v>204</v>
      </c>
      <c r="H7" s="2" t="s">
        <v>205</v>
      </c>
      <c r="I7" s="12" t="s">
        <v>206</v>
      </c>
    </row>
    <row r="8" spans="2:9" x14ac:dyDescent="0.25">
      <c r="B8" s="12" t="s">
        <v>74</v>
      </c>
      <c r="C8" s="12">
        <v>2025</v>
      </c>
      <c r="D8" s="2" t="s">
        <v>144</v>
      </c>
      <c r="E8" s="2" t="s">
        <v>207</v>
      </c>
      <c r="F8" s="2" t="s">
        <v>208</v>
      </c>
      <c r="G8" s="2" t="s">
        <v>209</v>
      </c>
      <c r="H8" s="2" t="s">
        <v>210</v>
      </c>
      <c r="I8" s="12"/>
    </row>
    <row r="9" spans="2:9" x14ac:dyDescent="0.25">
      <c r="B9" s="12" t="s">
        <v>76</v>
      </c>
      <c r="C9" s="12">
        <v>2026</v>
      </c>
      <c r="D9" s="2" t="s">
        <v>139</v>
      </c>
      <c r="E9" s="2"/>
      <c r="F9" s="2" t="s">
        <v>211</v>
      </c>
      <c r="G9" s="2" t="s">
        <v>148</v>
      </c>
      <c r="H9" s="2" t="s">
        <v>212</v>
      </c>
      <c r="I9" s="12"/>
    </row>
    <row r="10" spans="2:9" x14ac:dyDescent="0.25">
      <c r="B10" s="12" t="s">
        <v>155</v>
      </c>
      <c r="C10" s="12">
        <v>2027</v>
      </c>
      <c r="D10" s="2" t="s">
        <v>146</v>
      </c>
      <c r="E10" s="2"/>
      <c r="F10" s="2" t="s">
        <v>213</v>
      </c>
      <c r="G10" s="2"/>
      <c r="H10" s="2" t="s">
        <v>214</v>
      </c>
      <c r="I10" s="12"/>
    </row>
    <row r="11" spans="2:9" x14ac:dyDescent="0.25">
      <c r="B11" s="12" t="s">
        <v>156</v>
      </c>
      <c r="C11" s="12">
        <v>2028</v>
      </c>
      <c r="D11" s="2" t="s">
        <v>148</v>
      </c>
      <c r="E11" s="2"/>
      <c r="F11" s="2" t="s">
        <v>215</v>
      </c>
      <c r="G11" s="2"/>
      <c r="H11" s="2" t="s">
        <v>216</v>
      </c>
      <c r="I11" s="12"/>
    </row>
    <row r="12" spans="2:9" x14ac:dyDescent="0.25">
      <c r="B12" s="12" t="s">
        <v>157</v>
      </c>
      <c r="C12" s="12">
        <v>2029</v>
      </c>
      <c r="D12" s="2"/>
      <c r="E12" s="2"/>
      <c r="F12" s="2" t="s">
        <v>217</v>
      </c>
      <c r="G12" s="2"/>
      <c r="H12" s="2" t="s">
        <v>218</v>
      </c>
      <c r="I12" s="12"/>
    </row>
    <row r="13" spans="2:9" x14ac:dyDescent="0.25">
      <c r="B13" s="12" t="s">
        <v>158</v>
      </c>
      <c r="C13" s="12">
        <v>2030</v>
      </c>
      <c r="D13" s="2"/>
      <c r="E13" s="2"/>
      <c r="F13" s="2" t="s">
        <v>219</v>
      </c>
      <c r="G13" s="2"/>
      <c r="H13" s="2" t="s">
        <v>220</v>
      </c>
      <c r="I13" s="12"/>
    </row>
    <row r="14" spans="2:9" x14ac:dyDescent="0.25">
      <c r="B14" s="12" t="s">
        <v>159</v>
      </c>
      <c r="C14" s="12">
        <v>2031</v>
      </c>
      <c r="D14" s="2"/>
      <c r="E14" s="2"/>
      <c r="F14" s="2" t="s">
        <v>221</v>
      </c>
      <c r="G14" s="2"/>
      <c r="H14" s="2" t="s">
        <v>222</v>
      </c>
      <c r="I14" s="12"/>
    </row>
    <row r="15" spans="2:9" x14ac:dyDescent="0.25">
      <c r="B15" s="12" t="s">
        <v>160</v>
      </c>
      <c r="C15" s="12">
        <v>2032</v>
      </c>
      <c r="D15" s="2"/>
      <c r="E15" s="2"/>
      <c r="F15" s="2" t="s">
        <v>223</v>
      </c>
      <c r="G15" s="2"/>
      <c r="H15" s="2" t="s">
        <v>224</v>
      </c>
      <c r="I15" s="12"/>
    </row>
    <row r="16" spans="2:9" x14ac:dyDescent="0.25">
      <c r="B16" s="12" t="s">
        <v>161</v>
      </c>
      <c r="C16" s="12">
        <v>2033</v>
      </c>
      <c r="D16" s="2"/>
      <c r="E16" s="2"/>
      <c r="F16" s="2" t="s">
        <v>225</v>
      </c>
      <c r="G16" s="2"/>
      <c r="H16" s="2" t="s">
        <v>226</v>
      </c>
      <c r="I16" s="12"/>
    </row>
    <row r="17" spans="2:9" x14ac:dyDescent="0.25">
      <c r="B17" s="12" t="s">
        <v>78</v>
      </c>
      <c r="D17" s="2"/>
      <c r="E17" s="2"/>
      <c r="F17" s="2" t="s">
        <v>227</v>
      </c>
      <c r="G17" s="2"/>
      <c r="H17" s="2" t="s">
        <v>228</v>
      </c>
      <c r="I17" s="12"/>
    </row>
    <row r="18" spans="2:9" x14ac:dyDescent="0.25">
      <c r="B18" s="12" t="s">
        <v>162</v>
      </c>
      <c r="C18" s="12"/>
      <c r="D18" s="2"/>
      <c r="E18" s="2"/>
      <c r="F18" s="2" t="s">
        <v>229</v>
      </c>
      <c r="G18" s="2"/>
      <c r="H18" s="2" t="s">
        <v>230</v>
      </c>
      <c r="I18" s="12"/>
    </row>
    <row r="19" spans="2:9" x14ac:dyDescent="0.25">
      <c r="B19" s="12" t="s">
        <v>163</v>
      </c>
      <c r="D19" s="2"/>
      <c r="E19" s="2"/>
      <c r="F19" s="2" t="s">
        <v>231</v>
      </c>
      <c r="G19" s="2"/>
      <c r="H19" s="2" t="s">
        <v>232</v>
      </c>
      <c r="I19" s="12"/>
    </row>
    <row r="20" spans="2:9" x14ac:dyDescent="0.25">
      <c r="B20" s="12" t="s">
        <v>164</v>
      </c>
      <c r="C20" s="2"/>
      <c r="D20" s="2"/>
      <c r="E20" s="2"/>
      <c r="F20" s="2" t="s">
        <v>233</v>
      </c>
      <c r="G20" s="2"/>
      <c r="H20" s="2" t="s">
        <v>234</v>
      </c>
      <c r="I20" s="12"/>
    </row>
    <row r="21" spans="2:9" x14ac:dyDescent="0.25">
      <c r="B21" s="12" t="s">
        <v>165</v>
      </c>
      <c r="C21" s="2"/>
      <c r="D21" s="2"/>
      <c r="E21" s="2"/>
      <c r="F21" s="2" t="s">
        <v>235</v>
      </c>
      <c r="G21" s="2"/>
      <c r="H21" s="2" t="s">
        <v>236</v>
      </c>
      <c r="I21" s="12"/>
    </row>
    <row r="22" spans="2:9" x14ac:dyDescent="0.25">
      <c r="B22" s="12" t="s">
        <v>166</v>
      </c>
      <c r="C22" s="2"/>
      <c r="D22" s="2"/>
      <c r="E22" s="2"/>
      <c r="F22" s="2" t="s">
        <v>237</v>
      </c>
      <c r="G22" s="2"/>
      <c r="H22" s="2" t="s">
        <v>238</v>
      </c>
      <c r="I22" s="12"/>
    </row>
    <row r="23" spans="2:9" x14ac:dyDescent="0.25">
      <c r="B23" s="12" t="s">
        <v>167</v>
      </c>
      <c r="C23" s="2"/>
      <c r="D23" s="2"/>
      <c r="E23" s="2"/>
      <c r="F23" s="2" t="s">
        <v>239</v>
      </c>
      <c r="G23" s="2"/>
      <c r="H23" s="2" t="s">
        <v>240</v>
      </c>
      <c r="I23" s="12"/>
    </row>
    <row r="24" spans="2:9" x14ac:dyDescent="0.25">
      <c r="B24" s="12" t="s">
        <v>168</v>
      </c>
      <c r="C24" s="12"/>
      <c r="D24" s="2"/>
      <c r="E24" s="2"/>
      <c r="F24" s="2" t="s">
        <v>241</v>
      </c>
      <c r="G24" s="2"/>
      <c r="H24" s="2" t="s">
        <v>242</v>
      </c>
      <c r="I24" s="12"/>
    </row>
    <row r="25" spans="2:9" x14ac:dyDescent="0.25">
      <c r="B25" s="12" t="s">
        <v>169</v>
      </c>
      <c r="C25" s="12"/>
      <c r="D25" s="2"/>
      <c r="E25" s="2"/>
      <c r="F25" s="2" t="s">
        <v>243</v>
      </c>
      <c r="G25" s="2"/>
      <c r="H25" s="2" t="s">
        <v>244</v>
      </c>
      <c r="I25" s="12"/>
    </row>
    <row r="26" spans="2:9" x14ac:dyDescent="0.25">
      <c r="B26" s="12" t="s">
        <v>170</v>
      </c>
      <c r="C26" s="12"/>
      <c r="D26" s="2"/>
      <c r="E26" s="2"/>
      <c r="F26" s="2" t="s">
        <v>245</v>
      </c>
      <c r="G26" s="2"/>
      <c r="H26" s="2" t="s">
        <v>246</v>
      </c>
      <c r="I26" s="12"/>
    </row>
    <row r="27" spans="2:9" x14ac:dyDescent="0.25">
      <c r="B27" s="12"/>
      <c r="C27" s="12"/>
      <c r="D27" s="2"/>
      <c r="E27" s="2"/>
      <c r="F27" s="2" t="s">
        <v>247</v>
      </c>
      <c r="G27" s="2"/>
      <c r="H27" s="2" t="s">
        <v>248</v>
      </c>
      <c r="I27" s="12"/>
    </row>
    <row r="28" spans="2:9" x14ac:dyDescent="0.25">
      <c r="B28" s="12"/>
      <c r="C28" s="12"/>
      <c r="D28" s="2"/>
      <c r="E28" s="2"/>
      <c r="F28" s="2" t="s">
        <v>249</v>
      </c>
      <c r="G28" s="2"/>
      <c r="H28" s="2" t="s">
        <v>250</v>
      </c>
      <c r="I28" s="12"/>
    </row>
    <row r="29" spans="2:9" x14ac:dyDescent="0.25">
      <c r="B29" s="12"/>
      <c r="C29" s="12"/>
      <c r="D29" s="2"/>
      <c r="E29" s="2"/>
      <c r="F29" s="2" t="s">
        <v>251</v>
      </c>
      <c r="G29" s="2"/>
      <c r="H29" s="2" t="s">
        <v>252</v>
      </c>
      <c r="I29" s="12"/>
    </row>
    <row r="30" spans="2:9" x14ac:dyDescent="0.25">
      <c r="B30" s="12"/>
      <c r="C30" s="12"/>
      <c r="D30" s="2"/>
      <c r="E30" s="2"/>
      <c r="F30" s="2" t="s">
        <v>253</v>
      </c>
      <c r="G30" s="2"/>
      <c r="H30" s="2" t="s">
        <v>254</v>
      </c>
      <c r="I30" s="12"/>
    </row>
    <row r="31" spans="2:9" x14ac:dyDescent="0.25">
      <c r="B31" s="12"/>
      <c r="C31" s="12"/>
      <c r="D31" s="2"/>
      <c r="E31" s="2"/>
      <c r="F31" s="2" t="s">
        <v>255</v>
      </c>
      <c r="G31" s="2"/>
      <c r="H31" s="2" t="s">
        <v>256</v>
      </c>
      <c r="I31" s="12"/>
    </row>
    <row r="32" spans="2:9" x14ac:dyDescent="0.25">
      <c r="B32" s="12"/>
      <c r="C32" s="12"/>
      <c r="D32" s="2"/>
      <c r="E32" s="2"/>
      <c r="F32" s="2" t="s">
        <v>257</v>
      </c>
      <c r="G32" s="2"/>
      <c r="H32" s="2" t="s">
        <v>258</v>
      </c>
      <c r="I32" s="12"/>
    </row>
    <row r="33" spans="2:9" x14ac:dyDescent="0.25">
      <c r="B33" s="12"/>
      <c r="C33" s="12"/>
      <c r="D33" s="2"/>
      <c r="E33" s="2"/>
      <c r="F33" s="2" t="s">
        <v>259</v>
      </c>
      <c r="G33" s="2"/>
      <c r="H33" s="2" t="s">
        <v>260</v>
      </c>
      <c r="I33" s="12"/>
    </row>
    <row r="34" spans="2:9" x14ac:dyDescent="0.25">
      <c r="B34" s="12"/>
      <c r="C34" s="12"/>
      <c r="D34" s="2"/>
      <c r="E34" s="2"/>
      <c r="F34" s="2" t="s">
        <v>261</v>
      </c>
      <c r="G34" s="2"/>
      <c r="H34" s="2" t="s">
        <v>262</v>
      </c>
      <c r="I34" s="12"/>
    </row>
    <row r="35" spans="2:9" x14ac:dyDescent="0.25">
      <c r="B35" s="12"/>
      <c r="C35" s="12"/>
      <c r="D35" s="2"/>
      <c r="E35" s="2"/>
      <c r="F35" s="2" t="s">
        <v>148</v>
      </c>
      <c r="G35" s="2"/>
      <c r="H35" s="2" t="s">
        <v>263</v>
      </c>
      <c r="I35" s="12"/>
    </row>
    <row r="36" spans="2:9" x14ac:dyDescent="0.25">
      <c r="B36" s="12"/>
      <c r="C36" s="12"/>
      <c r="D36" s="2"/>
      <c r="E36" s="2"/>
      <c r="F36" s="2"/>
      <c r="G36" s="2"/>
      <c r="H36" s="2" t="s">
        <v>264</v>
      </c>
      <c r="I36" s="12"/>
    </row>
    <row r="37" spans="2:9" x14ac:dyDescent="0.25">
      <c r="B37" s="12"/>
      <c r="C37" s="12"/>
      <c r="D37" s="2"/>
      <c r="E37" s="2"/>
      <c r="F37" s="2"/>
      <c r="G37" s="2"/>
      <c r="H37" s="2" t="s">
        <v>265</v>
      </c>
      <c r="I37" s="12"/>
    </row>
    <row r="38" spans="2:9" x14ac:dyDescent="0.25">
      <c r="B38" s="12"/>
      <c r="C38" s="12"/>
      <c r="D38" s="2"/>
      <c r="E38" s="2"/>
      <c r="F38" s="2"/>
      <c r="G38" s="2"/>
      <c r="H38" s="2" t="s">
        <v>266</v>
      </c>
      <c r="I38" s="12"/>
    </row>
    <row r="39" spans="2:9" x14ac:dyDescent="0.25">
      <c r="B39" s="12"/>
      <c r="C39" s="12"/>
      <c r="D39" s="2"/>
      <c r="E39" s="2"/>
      <c r="F39" s="2"/>
      <c r="G39" s="2"/>
      <c r="H39" s="2" t="s">
        <v>267</v>
      </c>
      <c r="I39" s="12"/>
    </row>
    <row r="40" spans="2:9" x14ac:dyDescent="0.25">
      <c r="B40" s="2"/>
      <c r="C40" s="2"/>
      <c r="D40" s="2"/>
      <c r="E40" s="2"/>
      <c r="F40" s="2"/>
      <c r="G40" s="2"/>
      <c r="H40" s="2" t="s">
        <v>268</v>
      </c>
      <c r="I40" s="12"/>
    </row>
    <row r="41" spans="2:9" x14ac:dyDescent="0.25">
      <c r="B41" s="2"/>
      <c r="C41" s="2"/>
      <c r="D41" s="2"/>
      <c r="E41" s="2"/>
      <c r="F41" s="2"/>
      <c r="G41" s="2"/>
      <c r="H41" s="2" t="s">
        <v>269</v>
      </c>
      <c r="I41" s="12"/>
    </row>
    <row r="42" spans="2:9" x14ac:dyDescent="0.25">
      <c r="B42" s="2"/>
      <c r="C42" s="2"/>
      <c r="D42" s="2"/>
      <c r="E42" s="2"/>
      <c r="F42" s="2"/>
      <c r="G42" s="2"/>
      <c r="H42" s="2" t="s">
        <v>270</v>
      </c>
      <c r="I42" s="12"/>
    </row>
    <row r="43" spans="2:9" x14ac:dyDescent="0.25">
      <c r="B43" s="2"/>
      <c r="C43" s="2"/>
      <c r="D43" s="2"/>
      <c r="E43" s="2"/>
      <c r="F43" s="2"/>
      <c r="G43" s="2"/>
      <c r="H43" s="2" t="s">
        <v>271</v>
      </c>
      <c r="I43" s="12"/>
    </row>
    <row r="44" spans="2:9" x14ac:dyDescent="0.25">
      <c r="B44" s="2"/>
      <c r="C44" s="2"/>
      <c r="D44" s="2"/>
      <c r="E44" s="2"/>
      <c r="F44" s="2"/>
      <c r="G44" s="2"/>
      <c r="H44" s="2" t="s">
        <v>272</v>
      </c>
      <c r="I44" s="12"/>
    </row>
    <row r="45" spans="2:9" x14ac:dyDescent="0.25">
      <c r="B45" s="2"/>
      <c r="C45" s="2"/>
      <c r="D45" s="2"/>
      <c r="E45" s="2"/>
      <c r="F45" s="2"/>
      <c r="G45" s="2"/>
      <c r="H45" s="2" t="s">
        <v>273</v>
      </c>
      <c r="I45" s="12"/>
    </row>
    <row r="46" spans="2:9" x14ac:dyDescent="0.25">
      <c r="B46" s="2"/>
      <c r="C46" s="2"/>
      <c r="D46" s="2"/>
      <c r="E46" s="2"/>
      <c r="F46" s="2"/>
      <c r="G46" s="2"/>
      <c r="H46" s="2" t="s">
        <v>274</v>
      </c>
      <c r="I46" s="12"/>
    </row>
    <row r="47" spans="2:9" x14ac:dyDescent="0.25">
      <c r="B47" s="2"/>
      <c r="C47" s="2"/>
      <c r="D47" s="2"/>
      <c r="E47" s="2"/>
      <c r="F47" s="2"/>
      <c r="G47" s="2"/>
      <c r="H47" s="2" t="s">
        <v>275</v>
      </c>
      <c r="I47" s="12"/>
    </row>
    <row r="48" spans="2:9" x14ac:dyDescent="0.25">
      <c r="B48" s="2"/>
      <c r="C48" s="2"/>
      <c r="D48" s="2"/>
      <c r="E48" s="2"/>
      <c r="F48" s="2"/>
      <c r="G48" s="2"/>
      <c r="H48" s="2" t="s">
        <v>276</v>
      </c>
      <c r="I48" s="12"/>
    </row>
    <row r="49" spans="2:9" x14ac:dyDescent="0.25">
      <c r="B49" s="2"/>
      <c r="C49" s="2"/>
      <c r="D49" s="2"/>
      <c r="E49" s="2"/>
      <c r="F49" s="2"/>
      <c r="G49" s="2"/>
      <c r="H49" s="2" t="s">
        <v>277</v>
      </c>
      <c r="I49" s="12"/>
    </row>
    <row r="50" spans="2:9" x14ac:dyDescent="0.25">
      <c r="B50" s="2"/>
      <c r="C50" s="2"/>
      <c r="D50" s="2"/>
      <c r="E50" s="2"/>
      <c r="F50" s="2"/>
      <c r="G50" s="2"/>
      <c r="H50" s="2" t="s">
        <v>278</v>
      </c>
      <c r="I50" s="12"/>
    </row>
    <row r="51" spans="2:9" x14ac:dyDescent="0.25">
      <c r="B51" s="2"/>
      <c r="C51" s="2"/>
      <c r="D51" s="2"/>
      <c r="E51" s="2"/>
      <c r="F51" s="2"/>
      <c r="G51" s="2"/>
      <c r="H51" s="2" t="s">
        <v>279</v>
      </c>
      <c r="I51" s="12"/>
    </row>
    <row r="52" spans="2:9" x14ac:dyDescent="0.25">
      <c r="B52" s="2"/>
      <c r="C52" s="2"/>
      <c r="D52" s="2"/>
      <c r="E52" s="2"/>
      <c r="F52" s="2"/>
      <c r="G52" s="2"/>
      <c r="H52" s="2" t="s">
        <v>280</v>
      </c>
      <c r="I52" s="12"/>
    </row>
    <row r="53" spans="2:9" x14ac:dyDescent="0.25">
      <c r="B53" s="2"/>
      <c r="C53" s="2"/>
      <c r="D53" s="2"/>
      <c r="E53" s="2"/>
      <c r="F53" s="2"/>
      <c r="G53" s="2"/>
      <c r="H53" s="2" t="s">
        <v>281</v>
      </c>
      <c r="I53" s="12"/>
    </row>
    <row r="54" spans="2:9" x14ac:dyDescent="0.25">
      <c r="B54" s="2"/>
      <c r="C54" s="2"/>
      <c r="D54" s="2"/>
      <c r="E54" s="2"/>
      <c r="F54" s="2"/>
      <c r="G54" s="2"/>
      <c r="H54" s="2" t="s">
        <v>282</v>
      </c>
      <c r="I54" s="12"/>
    </row>
    <row r="55" spans="2:9" x14ac:dyDescent="0.25">
      <c r="B55" s="2"/>
      <c r="C55" s="2"/>
      <c r="D55" s="2"/>
      <c r="E55" s="2"/>
      <c r="F55" s="2"/>
      <c r="G55" s="2"/>
      <c r="H55" s="2" t="s">
        <v>283</v>
      </c>
      <c r="I55" s="12"/>
    </row>
    <row r="56" spans="2:9" x14ac:dyDescent="0.25">
      <c r="B56" s="2"/>
      <c r="C56" s="2"/>
      <c r="D56" s="2"/>
      <c r="E56" s="2"/>
      <c r="F56" s="2"/>
      <c r="G56" s="2"/>
      <c r="H56" s="2" t="s">
        <v>284</v>
      </c>
      <c r="I56" s="12"/>
    </row>
    <row r="57" spans="2:9" x14ac:dyDescent="0.25">
      <c r="B57" s="2"/>
      <c r="C57" s="2"/>
      <c r="D57" s="2"/>
      <c r="E57" s="2"/>
      <c r="F57" s="2"/>
      <c r="G57" s="2"/>
      <c r="H57" s="2" t="s">
        <v>285</v>
      </c>
      <c r="I57" s="12"/>
    </row>
    <row r="58" spans="2:9" x14ac:dyDescent="0.25">
      <c r="B58" s="2"/>
      <c r="C58" s="2"/>
      <c r="D58" s="2"/>
      <c r="E58" s="2"/>
      <c r="F58" s="2"/>
      <c r="G58" s="2"/>
      <c r="H58" s="2" t="s">
        <v>286</v>
      </c>
      <c r="I58" s="12"/>
    </row>
    <row r="59" spans="2:9" x14ac:dyDescent="0.25">
      <c r="B59" s="2"/>
      <c r="C59" s="2"/>
      <c r="D59" s="2"/>
      <c r="E59" s="2"/>
      <c r="F59" s="2"/>
      <c r="G59" s="2"/>
      <c r="H59" s="2" t="s">
        <v>287</v>
      </c>
      <c r="I59" s="12"/>
    </row>
    <row r="60" spans="2:9" x14ac:dyDescent="0.25">
      <c r="B60" s="2"/>
      <c r="C60" s="2"/>
      <c r="D60" s="2"/>
      <c r="E60" s="2"/>
      <c r="F60" s="2"/>
      <c r="G60" s="2"/>
      <c r="H60" s="2" t="s">
        <v>288</v>
      </c>
      <c r="I60" s="12"/>
    </row>
    <row r="61" spans="2:9" x14ac:dyDescent="0.25">
      <c r="B61" s="2"/>
      <c r="C61" s="2"/>
      <c r="D61" s="2"/>
      <c r="E61" s="2"/>
      <c r="F61" s="2"/>
      <c r="G61" s="2"/>
      <c r="H61" s="2" t="s">
        <v>289</v>
      </c>
      <c r="I61" s="12"/>
    </row>
    <row r="62" spans="2:9" x14ac:dyDescent="0.25">
      <c r="B62" s="2"/>
      <c r="C62" s="2"/>
      <c r="D62" s="2"/>
      <c r="E62" s="2"/>
      <c r="F62" s="2"/>
      <c r="G62" s="2"/>
      <c r="H62" s="2" t="s">
        <v>290</v>
      </c>
      <c r="I62" s="12"/>
    </row>
    <row r="63" spans="2:9" x14ac:dyDescent="0.25">
      <c r="B63" s="2"/>
      <c r="C63" s="2"/>
      <c r="D63" s="2"/>
      <c r="E63" s="2"/>
      <c r="F63" s="2"/>
      <c r="G63" s="2"/>
      <c r="H63" s="2" t="s">
        <v>291</v>
      </c>
      <c r="I63" s="12"/>
    </row>
    <row r="64" spans="2:9" x14ac:dyDescent="0.25">
      <c r="B64" s="2"/>
      <c r="C64" s="2"/>
      <c r="D64" s="2"/>
      <c r="E64" s="2"/>
      <c r="F64" s="2"/>
      <c r="G64" s="2"/>
      <c r="H64" s="2" t="s">
        <v>292</v>
      </c>
      <c r="I64" s="12"/>
    </row>
    <row r="65" spans="2:9" x14ac:dyDescent="0.25">
      <c r="B65" s="2"/>
      <c r="C65" s="2"/>
      <c r="D65" s="2"/>
      <c r="E65" s="2"/>
      <c r="F65" s="2"/>
      <c r="G65" s="2"/>
      <c r="H65" s="2" t="s">
        <v>293</v>
      </c>
      <c r="I65" s="12"/>
    </row>
    <row r="66" spans="2:9" x14ac:dyDescent="0.25">
      <c r="B66" s="2"/>
      <c r="C66" s="2"/>
      <c r="D66" s="2"/>
      <c r="E66" s="2"/>
      <c r="F66" s="2"/>
      <c r="G66" s="2"/>
      <c r="H66" s="2" t="s">
        <v>294</v>
      </c>
      <c r="I66" s="12"/>
    </row>
    <row r="67" spans="2:9" x14ac:dyDescent="0.25">
      <c r="B67" s="2"/>
      <c r="C67" s="2"/>
      <c r="D67" s="2"/>
      <c r="E67" s="2"/>
      <c r="F67" s="2"/>
      <c r="G67" s="2"/>
      <c r="H67" s="2" t="s">
        <v>295</v>
      </c>
      <c r="I67" s="12"/>
    </row>
    <row r="68" spans="2:9" x14ac:dyDescent="0.25">
      <c r="B68" s="2"/>
      <c r="C68" s="2"/>
      <c r="D68" s="2"/>
      <c r="E68" s="2"/>
      <c r="F68" s="2"/>
      <c r="G68" s="2"/>
      <c r="H68" s="2" t="s">
        <v>296</v>
      </c>
      <c r="I68" s="12"/>
    </row>
    <row r="69" spans="2:9" x14ac:dyDescent="0.25">
      <c r="B69" s="2"/>
      <c r="C69" s="2"/>
      <c r="D69" s="2"/>
      <c r="E69" s="2"/>
      <c r="F69" s="2"/>
      <c r="G69" s="2"/>
      <c r="H69" s="2" t="s">
        <v>297</v>
      </c>
      <c r="I69" s="12"/>
    </row>
    <row r="70" spans="2:9" x14ac:dyDescent="0.25">
      <c r="B70" s="2"/>
      <c r="C70" s="2"/>
      <c r="D70" s="2"/>
      <c r="E70" s="2"/>
      <c r="F70" s="2"/>
      <c r="G70" s="2"/>
      <c r="H70" s="2" t="s">
        <v>298</v>
      </c>
      <c r="I70" s="12"/>
    </row>
    <row r="71" spans="2:9" x14ac:dyDescent="0.25">
      <c r="B71" s="2"/>
      <c r="C71" s="2"/>
      <c r="D71" s="2"/>
      <c r="E71" s="2"/>
      <c r="F71" s="2"/>
      <c r="G71" s="2"/>
      <c r="H71" s="2" t="s">
        <v>299</v>
      </c>
      <c r="I71" s="12"/>
    </row>
    <row r="72" spans="2:9" x14ac:dyDescent="0.25">
      <c r="B72" s="2"/>
      <c r="C72" s="2"/>
      <c r="D72" s="2"/>
      <c r="E72" s="2"/>
      <c r="F72" s="2"/>
      <c r="G72" s="2"/>
      <c r="H72" s="2" t="s">
        <v>300</v>
      </c>
      <c r="I72" s="12"/>
    </row>
    <row r="73" spans="2:9" x14ac:dyDescent="0.25">
      <c r="B73" s="2"/>
      <c r="C73" s="2"/>
      <c r="D73" s="2"/>
      <c r="E73" s="2"/>
      <c r="F73" s="2"/>
      <c r="G73" s="2"/>
      <c r="H73" s="2" t="s">
        <v>301</v>
      </c>
      <c r="I73" s="12"/>
    </row>
    <row r="74" spans="2:9" x14ac:dyDescent="0.25">
      <c r="B74" s="2"/>
      <c r="C74" s="2"/>
      <c r="D74" s="2"/>
      <c r="E74" s="2"/>
      <c r="F74" s="2"/>
      <c r="G74" s="2"/>
      <c r="H74" s="2" t="s">
        <v>302</v>
      </c>
      <c r="I74" s="12"/>
    </row>
  </sheetData>
  <sheetProtection selectLockedCells="1"/>
  <sortState xmlns:xlrd2="http://schemas.microsoft.com/office/spreadsheetml/2017/richdata2" ref="F6:F42">
    <sortCondition ref="F6:F42"/>
  </sortState>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50"/>
  <sheetViews>
    <sheetView zoomScaleNormal="100" workbookViewId="0">
      <selection activeCell="C10" sqref="C10"/>
    </sheetView>
  </sheetViews>
  <sheetFormatPr defaultColWidth="9.140625" defaultRowHeight="12.75" x14ac:dyDescent="0.25"/>
  <cols>
    <col min="1" max="1" width="2.7109375" style="1" customWidth="1"/>
    <col min="2" max="2" width="23.28515625" style="1" customWidth="1"/>
    <col min="3" max="3" width="23.5703125" style="1" customWidth="1"/>
    <col min="4" max="4" width="46.5703125" style="1" customWidth="1"/>
    <col min="5" max="5" width="17.140625" style="1" customWidth="1"/>
    <col min="6" max="7" width="27.5703125" style="1" customWidth="1"/>
    <col min="8" max="8" width="30.42578125" style="1" customWidth="1"/>
    <col min="9" max="9" width="33.5703125" style="1" customWidth="1"/>
    <col min="10" max="10" width="11" style="1" customWidth="1"/>
    <col min="11" max="11" width="2.5703125" style="1" customWidth="1"/>
    <col min="12" max="16384" width="9.140625" style="1"/>
  </cols>
  <sheetData>
    <row r="2" spans="2:10" s="7" customFormat="1" ht="15" x14ac:dyDescent="0.25">
      <c r="B2" s="10" t="s">
        <v>27</v>
      </c>
      <c r="C2" s="139" t="str">
        <f>IF(ISBLANK(NOTES!C1),"",(NOTES!C1))</f>
        <v/>
      </c>
      <c r="D2" s="139"/>
      <c r="F2" s="140" t="s">
        <v>28</v>
      </c>
      <c r="G2" s="140"/>
      <c r="H2" s="140"/>
      <c r="I2" s="140"/>
    </row>
    <row r="3" spans="2:10" s="7" customFormat="1" ht="15" x14ac:dyDescent="0.25">
      <c r="B3" s="11" t="s">
        <v>29</v>
      </c>
      <c r="C3" s="139" t="str">
        <f>IF(ISBLANK(NOTES!C3),"",(NOTES!C3))</f>
        <v/>
      </c>
      <c r="D3" s="139"/>
    </row>
    <row r="6" spans="2:10" s="86" customFormat="1" ht="90" x14ac:dyDescent="0.25">
      <c r="B6" s="83"/>
      <c r="C6" s="83" t="s">
        <v>30</v>
      </c>
      <c r="D6" s="83" t="s">
        <v>31</v>
      </c>
      <c r="E6" s="83" t="s">
        <v>32</v>
      </c>
      <c r="F6" s="83" t="s">
        <v>33</v>
      </c>
      <c r="G6" s="83" t="s">
        <v>34</v>
      </c>
      <c r="H6" s="83" t="s">
        <v>35</v>
      </c>
      <c r="I6" s="83" t="s">
        <v>36</v>
      </c>
      <c r="J6" s="83" t="s">
        <v>37</v>
      </c>
    </row>
    <row r="7" spans="2:10" ht="31.5" x14ac:dyDescent="0.25">
      <c r="C7" s="74" t="s">
        <v>38</v>
      </c>
      <c r="D7" s="74" t="s">
        <v>39</v>
      </c>
      <c r="E7" s="74" t="s">
        <v>40</v>
      </c>
      <c r="F7" s="74" t="s">
        <v>41</v>
      </c>
      <c r="G7" s="74" t="s">
        <v>42</v>
      </c>
      <c r="H7" s="74" t="s">
        <v>43</v>
      </c>
      <c r="I7" s="74" t="s">
        <v>44</v>
      </c>
      <c r="J7" s="79" t="s">
        <v>45</v>
      </c>
    </row>
    <row r="8" spans="2:10" ht="26.25" customHeight="1" x14ac:dyDescent="0.25">
      <c r="B8" s="22" t="s">
        <v>46</v>
      </c>
      <c r="C8" s="72">
        <f>NOTES!C1</f>
        <v>0</v>
      </c>
      <c r="D8" s="72">
        <f>NOTES!C2</f>
        <v>0</v>
      </c>
      <c r="E8" s="73"/>
      <c r="F8" s="73"/>
      <c r="G8" s="73"/>
      <c r="H8" s="73"/>
      <c r="I8" s="73"/>
      <c r="J8" s="80"/>
    </row>
    <row r="9" spans="2:10" ht="26.25" customHeight="1" x14ac:dyDescent="0.25">
      <c r="B9" s="138" t="s">
        <v>47</v>
      </c>
      <c r="C9" s="60"/>
      <c r="D9" s="60"/>
      <c r="E9" s="60"/>
      <c r="F9" s="60"/>
      <c r="G9" s="60"/>
      <c r="H9" s="60"/>
      <c r="I9" s="60"/>
      <c r="J9" s="81"/>
    </row>
    <row r="10" spans="2:10" ht="26.25" customHeight="1" x14ac:dyDescent="0.25">
      <c r="B10" s="138"/>
      <c r="C10" s="60"/>
      <c r="D10" s="60"/>
      <c r="E10" s="60"/>
      <c r="F10" s="60"/>
      <c r="G10" s="60"/>
      <c r="H10" s="60"/>
      <c r="I10" s="60"/>
      <c r="J10" s="81"/>
    </row>
    <row r="11" spans="2:10" ht="26.25" customHeight="1" x14ac:dyDescent="0.25">
      <c r="B11" s="138"/>
      <c r="C11" s="60"/>
      <c r="D11" s="60"/>
      <c r="E11" s="60"/>
      <c r="F11" s="60"/>
      <c r="G11" s="60"/>
      <c r="H11" s="60"/>
      <c r="I11" s="60"/>
      <c r="J11" s="81"/>
    </row>
    <row r="12" spans="2:10" ht="26.25" customHeight="1" x14ac:dyDescent="0.25">
      <c r="B12" s="138"/>
      <c r="C12" s="60"/>
      <c r="D12" s="60"/>
      <c r="E12" s="60"/>
      <c r="F12" s="60"/>
      <c r="G12" s="60"/>
      <c r="H12" s="60"/>
      <c r="I12" s="60"/>
      <c r="J12" s="81"/>
    </row>
    <row r="13" spans="2:10" ht="26.25" customHeight="1" x14ac:dyDescent="0.25">
      <c r="B13" s="138"/>
      <c r="C13" s="60"/>
      <c r="D13" s="60"/>
      <c r="E13" s="60"/>
      <c r="F13" s="60"/>
      <c r="G13" s="60"/>
      <c r="H13" s="60"/>
      <c r="I13" s="60"/>
      <c r="J13" s="81"/>
    </row>
    <row r="14" spans="2:10" ht="26.25" customHeight="1" x14ac:dyDescent="0.25">
      <c r="B14" s="138"/>
      <c r="C14" s="60"/>
      <c r="D14" s="60"/>
      <c r="E14" s="60"/>
      <c r="F14" s="60"/>
      <c r="G14" s="60"/>
      <c r="H14" s="60"/>
      <c r="I14" s="60"/>
      <c r="J14" s="81"/>
    </row>
    <row r="15" spans="2:10" ht="26.25" customHeight="1" x14ac:dyDescent="0.25">
      <c r="B15" s="138"/>
      <c r="C15" s="60"/>
      <c r="D15" s="60"/>
      <c r="E15" s="60"/>
      <c r="F15" s="60"/>
      <c r="G15" s="60"/>
      <c r="H15" s="60"/>
      <c r="I15" s="60"/>
      <c r="J15" s="81"/>
    </row>
    <row r="16" spans="2:10" ht="26.25" customHeight="1" x14ac:dyDescent="0.25">
      <c r="B16" s="138"/>
      <c r="C16" s="60"/>
      <c r="D16" s="60"/>
      <c r="E16" s="60"/>
      <c r="F16" s="60"/>
      <c r="G16" s="60"/>
      <c r="H16" s="60"/>
      <c r="I16" s="60"/>
      <c r="J16" s="81"/>
    </row>
    <row r="17" spans="2:10" ht="26.25" customHeight="1" x14ac:dyDescent="0.25">
      <c r="B17" s="138"/>
      <c r="C17" s="60"/>
      <c r="D17" s="60"/>
      <c r="E17" s="60"/>
      <c r="F17" s="60"/>
      <c r="G17" s="60"/>
      <c r="H17" s="60"/>
      <c r="I17" s="60"/>
      <c r="J17" s="81"/>
    </row>
    <row r="18" spans="2:10" ht="26.25" customHeight="1" x14ac:dyDescent="0.25">
      <c r="B18" s="138"/>
      <c r="C18" s="60"/>
      <c r="D18" s="60"/>
      <c r="E18" s="60"/>
      <c r="F18" s="60"/>
      <c r="G18" s="60"/>
      <c r="H18" s="60"/>
      <c r="I18" s="60"/>
      <c r="J18" s="81"/>
    </row>
    <row r="19" spans="2:10" ht="26.25" customHeight="1" x14ac:dyDescent="0.25">
      <c r="B19" s="138"/>
      <c r="C19" s="60"/>
      <c r="D19" s="60"/>
      <c r="E19" s="60"/>
      <c r="F19" s="60"/>
      <c r="G19" s="60"/>
      <c r="H19" s="60"/>
      <c r="I19" s="60"/>
      <c r="J19" s="81"/>
    </row>
    <row r="20" spans="2:10" ht="26.25" customHeight="1" x14ac:dyDescent="0.25">
      <c r="B20" s="138"/>
      <c r="C20" s="60"/>
      <c r="D20" s="60"/>
      <c r="E20" s="60"/>
      <c r="F20" s="60"/>
      <c r="G20" s="60"/>
      <c r="H20" s="60"/>
      <c r="I20" s="60"/>
      <c r="J20" s="81"/>
    </row>
    <row r="21" spans="2:10" ht="26.25" customHeight="1" x14ac:dyDescent="0.25">
      <c r="B21" s="138"/>
      <c r="C21" s="60"/>
      <c r="D21" s="60"/>
      <c r="E21" s="60"/>
      <c r="F21" s="60"/>
      <c r="G21" s="60"/>
      <c r="H21" s="60"/>
      <c r="I21" s="60"/>
      <c r="J21" s="81"/>
    </row>
    <row r="22" spans="2:10" ht="26.25" customHeight="1" x14ac:dyDescent="0.25">
      <c r="B22" s="138"/>
      <c r="C22" s="60"/>
      <c r="D22" s="60"/>
      <c r="E22" s="60"/>
      <c r="F22" s="60"/>
      <c r="G22" s="60"/>
      <c r="H22" s="60"/>
      <c r="I22" s="60"/>
      <c r="J22" s="81"/>
    </row>
    <row r="23" spans="2:10" ht="26.25" customHeight="1" x14ac:dyDescent="0.25">
      <c r="B23" s="138"/>
      <c r="C23" s="60"/>
      <c r="D23" s="60"/>
      <c r="E23" s="60"/>
      <c r="F23" s="60"/>
      <c r="G23" s="60"/>
      <c r="H23" s="60"/>
      <c r="I23" s="60"/>
      <c r="J23" s="81"/>
    </row>
    <row r="24" spans="2:10" ht="26.25" customHeight="1" x14ac:dyDescent="0.25">
      <c r="B24" s="138"/>
      <c r="C24" s="60"/>
      <c r="D24" s="60"/>
      <c r="E24" s="60"/>
      <c r="F24" s="60"/>
      <c r="G24" s="60"/>
      <c r="H24" s="60"/>
      <c r="I24" s="60"/>
      <c r="J24" s="81"/>
    </row>
    <row r="25" spans="2:10" ht="26.25" customHeight="1" x14ac:dyDescent="0.25">
      <c r="B25" s="138"/>
      <c r="C25" s="60"/>
      <c r="D25" s="60"/>
      <c r="E25" s="60"/>
      <c r="F25" s="60"/>
      <c r="G25" s="60"/>
      <c r="H25" s="60"/>
      <c r="I25" s="60"/>
      <c r="J25" s="81"/>
    </row>
    <row r="26" spans="2:10" ht="26.25" customHeight="1" x14ac:dyDescent="0.25">
      <c r="B26" s="138"/>
      <c r="C26" s="60"/>
      <c r="D26" s="60"/>
      <c r="E26" s="60"/>
      <c r="F26" s="60"/>
      <c r="G26" s="60"/>
      <c r="H26" s="60"/>
      <c r="I26" s="60"/>
      <c r="J26" s="81"/>
    </row>
    <row r="27" spans="2:10" ht="26.25" customHeight="1" x14ac:dyDescent="0.25">
      <c r="B27" s="138"/>
      <c r="C27" s="60"/>
      <c r="D27" s="60"/>
      <c r="E27" s="60"/>
      <c r="F27" s="60"/>
      <c r="G27" s="60"/>
      <c r="H27" s="60"/>
      <c r="I27" s="60"/>
      <c r="J27" s="81"/>
    </row>
    <row r="28" spans="2:10" ht="26.25" customHeight="1" x14ac:dyDescent="0.25">
      <c r="B28" s="138"/>
      <c r="C28" s="60"/>
      <c r="D28" s="60"/>
      <c r="E28" s="60"/>
      <c r="F28" s="60"/>
      <c r="G28" s="60"/>
      <c r="H28" s="60"/>
      <c r="I28" s="60"/>
      <c r="J28" s="81"/>
    </row>
    <row r="29" spans="2:10" ht="26.25" customHeight="1" x14ac:dyDescent="0.25">
      <c r="B29" s="138"/>
      <c r="C29" s="60"/>
      <c r="D29" s="60"/>
      <c r="E29" s="60"/>
      <c r="F29" s="60"/>
      <c r="G29" s="60"/>
      <c r="H29" s="60"/>
      <c r="I29" s="60"/>
      <c r="J29" s="81"/>
    </row>
    <row r="30" spans="2:10" ht="26.25" customHeight="1" x14ac:dyDescent="0.25">
      <c r="B30" s="138"/>
      <c r="C30" s="60"/>
      <c r="D30" s="60"/>
      <c r="E30" s="60"/>
      <c r="F30" s="60"/>
      <c r="G30" s="60"/>
      <c r="H30" s="60"/>
      <c r="I30" s="60"/>
      <c r="J30" s="81"/>
    </row>
    <row r="31" spans="2:10" ht="26.25" customHeight="1" x14ac:dyDescent="0.25">
      <c r="B31" s="138"/>
      <c r="C31" s="60"/>
      <c r="D31" s="60"/>
      <c r="E31" s="60"/>
      <c r="F31" s="60"/>
      <c r="G31" s="60"/>
      <c r="H31" s="60"/>
      <c r="I31" s="60"/>
      <c r="J31" s="81"/>
    </row>
    <row r="32" spans="2:10" ht="26.25" customHeight="1" x14ac:dyDescent="0.25">
      <c r="B32" s="138"/>
      <c r="C32" s="60"/>
      <c r="D32" s="60"/>
      <c r="E32" s="60"/>
      <c r="F32" s="60"/>
      <c r="G32" s="60"/>
      <c r="H32" s="60"/>
      <c r="I32" s="60"/>
      <c r="J32" s="81"/>
    </row>
    <row r="33" spans="2:10" ht="26.25" customHeight="1" x14ac:dyDescent="0.25">
      <c r="B33" s="138"/>
      <c r="C33" s="60"/>
      <c r="D33" s="60"/>
      <c r="E33" s="60"/>
      <c r="F33" s="60"/>
      <c r="G33" s="60"/>
      <c r="H33" s="60"/>
      <c r="I33" s="60"/>
      <c r="J33" s="81"/>
    </row>
    <row r="34" spans="2:10" ht="26.25" customHeight="1" x14ac:dyDescent="0.25">
      <c r="B34" s="138"/>
      <c r="C34" s="60"/>
      <c r="D34" s="60"/>
      <c r="E34" s="60"/>
      <c r="F34" s="60"/>
      <c r="G34" s="60"/>
      <c r="H34" s="60"/>
      <c r="I34" s="60"/>
      <c r="J34" s="81"/>
    </row>
    <row r="35" spans="2:10" ht="26.25" customHeight="1" x14ac:dyDescent="0.25">
      <c r="B35" s="138"/>
      <c r="C35" s="60"/>
      <c r="D35" s="60"/>
      <c r="E35" s="60"/>
      <c r="F35" s="60"/>
      <c r="G35" s="60"/>
      <c r="H35" s="60"/>
      <c r="I35" s="60"/>
      <c r="J35" s="81"/>
    </row>
    <row r="36" spans="2:10" ht="26.25" customHeight="1" x14ac:dyDescent="0.25">
      <c r="B36" s="138"/>
      <c r="C36" s="60"/>
      <c r="D36" s="60"/>
      <c r="E36" s="60"/>
      <c r="F36" s="60"/>
      <c r="G36" s="60"/>
      <c r="H36" s="60"/>
      <c r="I36" s="60"/>
      <c r="J36" s="81"/>
    </row>
    <row r="37" spans="2:10" ht="26.25" customHeight="1" x14ac:dyDescent="0.25">
      <c r="B37" s="138"/>
      <c r="C37" s="60"/>
      <c r="D37" s="60"/>
      <c r="E37" s="60"/>
      <c r="F37" s="60"/>
      <c r="G37" s="60"/>
      <c r="H37" s="60"/>
      <c r="I37" s="60"/>
      <c r="J37" s="81"/>
    </row>
    <row r="38" spans="2:10" ht="26.25" customHeight="1" x14ac:dyDescent="0.25">
      <c r="B38" s="138"/>
      <c r="C38" s="60"/>
      <c r="D38" s="60"/>
      <c r="E38" s="60"/>
      <c r="F38" s="60"/>
      <c r="G38" s="60"/>
      <c r="H38" s="60"/>
      <c r="I38" s="60"/>
      <c r="J38" s="81"/>
    </row>
    <row r="39" spans="2:10" ht="26.25" customHeight="1" x14ac:dyDescent="0.25">
      <c r="B39" s="138"/>
      <c r="C39" s="60"/>
      <c r="D39" s="60"/>
      <c r="E39" s="60"/>
      <c r="F39" s="60"/>
      <c r="G39" s="60"/>
      <c r="H39" s="60"/>
      <c r="I39" s="60"/>
      <c r="J39" s="81"/>
    </row>
    <row r="40" spans="2:10" ht="26.25" customHeight="1" x14ac:dyDescent="0.25">
      <c r="B40" s="138"/>
      <c r="C40" s="60"/>
      <c r="D40" s="60"/>
      <c r="E40" s="60"/>
      <c r="F40" s="60"/>
      <c r="G40" s="60"/>
      <c r="H40" s="60"/>
      <c r="I40" s="60"/>
      <c r="J40" s="81"/>
    </row>
    <row r="41" spans="2:10" ht="26.25" customHeight="1" x14ac:dyDescent="0.25">
      <c r="B41" s="138"/>
      <c r="C41" s="60"/>
      <c r="D41" s="60"/>
      <c r="E41" s="60"/>
      <c r="F41" s="60"/>
      <c r="G41" s="60"/>
      <c r="H41" s="60"/>
      <c r="I41" s="60"/>
      <c r="J41" s="81"/>
    </row>
    <row r="42" spans="2:10" ht="26.25" customHeight="1" x14ac:dyDescent="0.25">
      <c r="B42" s="138"/>
      <c r="C42" s="60"/>
      <c r="D42" s="60"/>
      <c r="E42" s="60"/>
      <c r="F42" s="60"/>
      <c r="G42" s="60"/>
      <c r="H42" s="60"/>
      <c r="I42" s="60"/>
      <c r="J42" s="81"/>
    </row>
    <row r="43" spans="2:10" ht="26.25" customHeight="1" x14ac:dyDescent="0.25">
      <c r="B43" s="138"/>
      <c r="C43" s="60"/>
      <c r="D43" s="60"/>
      <c r="E43" s="60"/>
      <c r="F43" s="60"/>
      <c r="G43" s="60"/>
      <c r="H43" s="60"/>
      <c r="I43" s="60"/>
      <c r="J43" s="81"/>
    </row>
    <row r="44" spans="2:10" ht="26.25" customHeight="1" x14ac:dyDescent="0.25">
      <c r="B44" s="138"/>
      <c r="C44" s="60"/>
      <c r="D44" s="60"/>
      <c r="E44" s="60"/>
      <c r="F44" s="60"/>
      <c r="G44" s="60"/>
      <c r="H44" s="60"/>
      <c r="I44" s="60"/>
      <c r="J44" s="81"/>
    </row>
    <row r="45" spans="2:10" ht="26.25" customHeight="1" x14ac:dyDescent="0.25">
      <c r="B45" s="138"/>
      <c r="C45" s="60"/>
      <c r="D45" s="60"/>
      <c r="E45" s="60"/>
      <c r="F45" s="60"/>
      <c r="G45" s="60"/>
      <c r="H45" s="60"/>
      <c r="I45" s="60"/>
      <c r="J45" s="81"/>
    </row>
    <row r="46" spans="2:10" ht="26.25" customHeight="1" x14ac:dyDescent="0.25">
      <c r="B46" s="138"/>
      <c r="C46" s="60"/>
      <c r="D46" s="60"/>
      <c r="E46" s="60"/>
      <c r="F46" s="60"/>
      <c r="G46" s="60"/>
      <c r="H46" s="60"/>
      <c r="I46" s="60"/>
      <c r="J46" s="81"/>
    </row>
    <row r="47" spans="2:10" ht="26.25" customHeight="1" x14ac:dyDescent="0.25">
      <c r="B47" s="138"/>
      <c r="C47" s="60"/>
      <c r="D47" s="60"/>
      <c r="E47" s="60"/>
      <c r="F47" s="60"/>
      <c r="G47" s="60"/>
      <c r="H47" s="60"/>
      <c r="I47" s="60"/>
      <c r="J47" s="81"/>
    </row>
    <row r="48" spans="2:10" x14ac:dyDescent="0.25">
      <c r="B48" s="3"/>
      <c r="C48" s="3"/>
      <c r="D48" s="3"/>
      <c r="E48" s="3"/>
      <c r="F48" s="3"/>
      <c r="G48" s="3"/>
      <c r="H48" s="3"/>
      <c r="I48" s="3"/>
      <c r="J48" s="82"/>
    </row>
    <row r="50" spans="2:10" ht="15" customHeight="1" x14ac:dyDescent="0.25">
      <c r="B50" s="1" t="s">
        <v>48</v>
      </c>
      <c r="C50" s="141" t="s">
        <v>49</v>
      </c>
      <c r="D50" s="141"/>
      <c r="E50" s="141"/>
      <c r="F50" s="141"/>
      <c r="G50" s="141"/>
      <c r="H50" s="141"/>
      <c r="I50" s="141"/>
      <c r="J50" s="141"/>
    </row>
  </sheetData>
  <sheetProtection algorithmName="SHA-512" hashValue="M65Z87Ad6I4exlu2yxLm5dCOWJnoAVwBFXGVlvSb0eTKb+NjZtsaq7fONara3HCO1zwZ6bVJXndgInStsR0Gcg==" saltValue="1M62rlNsB/ngN3Un761m0w==" spinCount="100000" sheet="1" selectLockedCells="1"/>
  <mergeCells count="5">
    <mergeCell ref="B9:B47"/>
    <mergeCell ref="C2:D2"/>
    <mergeCell ref="F2:I2"/>
    <mergeCell ref="C3:D3"/>
    <mergeCell ref="C50:J50"/>
  </mergeCells>
  <pageMargins left="0.23622047244094491" right="0.23622047244094491" top="0.74803149606299213" bottom="0.74803149606299213" header="0.31496062992125984" footer="0.31496062992125984"/>
  <pageSetup paperSize="9" scale="59" orientation="landscape" r:id="rId1"/>
  <headerFooter>
    <oddFooter>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Lists!$G$6:$G$9</xm:f>
          </x14:formula1>
          <xm:sqref>G48 F8:F48</xm:sqref>
        </x14:dataValidation>
        <x14:dataValidation type="list" allowBlank="1" showInputMessage="1" showErrorMessage="1" xr:uid="{00000000-0002-0000-0100-000001000000}">
          <x14:formula1>
            <xm:f>Lists!$F$6:$F$39</xm:f>
          </x14:formula1>
          <xm:sqref>E48</xm:sqref>
        </x14:dataValidation>
        <x14:dataValidation type="list" allowBlank="1" showInputMessage="1" showErrorMessage="1" xr:uid="{99A38A6F-6EF4-4BCC-8588-4266A83CADE1}">
          <x14:formula1>
            <xm:f>Lists!$F$6:$F$35</xm:f>
          </x14:formula1>
          <xm:sqref>E8:E47</xm:sqref>
        </x14:dataValidation>
        <x14:dataValidation type="list" allowBlank="1" showInputMessage="1" showErrorMessage="1" xr:uid="{00000000-0002-0000-0100-000002000000}">
          <x14:formula1>
            <xm:f>Lists!$H$6:$H$74</xm:f>
          </x14:formula1>
          <xm:sqref>G8:G47</xm:sqref>
        </x14:dataValidation>
        <x14:dataValidation type="list" allowBlank="1" showInputMessage="1" showErrorMessage="1" xr:uid="{00000000-0002-0000-0100-000003000000}">
          <x14:formula1>
            <xm:f>Lists!$I$6:$I$7</xm:f>
          </x14:formula1>
          <xm:sqref>J8:J47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35"/>
  <sheetViews>
    <sheetView zoomScaleNormal="100" workbookViewId="0">
      <pane ySplit="7" topLeftCell="A8" activePane="bottomLeft" state="frozen"/>
      <selection pane="bottomLeft" activeCell="H9" sqref="H9"/>
    </sheetView>
  </sheetViews>
  <sheetFormatPr defaultColWidth="11.42578125" defaultRowHeight="14.25" x14ac:dyDescent="0.25"/>
  <cols>
    <col min="1" max="1" width="5.140625" style="23" customWidth="1"/>
    <col min="2" max="2" width="16.85546875" style="90" customWidth="1"/>
    <col min="3" max="3" width="46.28515625" style="90" customWidth="1"/>
    <col min="4" max="4" width="61.28515625" style="90" customWidth="1"/>
    <col min="5" max="5" width="12.5703125" style="104" customWidth="1"/>
    <col min="6" max="6" width="15.42578125" style="90" bestFit="1" customWidth="1"/>
    <col min="7" max="7" width="13.5703125" style="90" customWidth="1"/>
    <col min="8" max="8" width="32.85546875" style="90" customWidth="1"/>
    <col min="9" max="9" width="13.28515625" style="105" customWidth="1"/>
    <col min="10" max="10" width="18" style="106" customWidth="1"/>
    <col min="11" max="11" width="11" style="106" customWidth="1"/>
    <col min="12" max="16384" width="11.42578125" style="23"/>
  </cols>
  <sheetData>
    <row r="2" spans="2:11" s="88" customFormat="1" ht="15" x14ac:dyDescent="0.25">
      <c r="B2" s="10" t="s">
        <v>27</v>
      </c>
      <c r="C2" s="107" t="str">
        <f>IF(ISBLANK(NOTES!C1),"",(NOTES!C1))</f>
        <v/>
      </c>
      <c r="D2" s="108"/>
      <c r="E2" s="108"/>
      <c r="F2" s="108"/>
      <c r="G2"/>
      <c r="H2"/>
      <c r="I2"/>
      <c r="J2"/>
      <c r="K2"/>
    </row>
    <row r="3" spans="2:11" s="88" customFormat="1" ht="15" x14ac:dyDescent="0.25">
      <c r="B3" s="11" t="s">
        <v>29</v>
      </c>
      <c r="C3" s="107" t="str">
        <f>IF(ISBLANK(NOTES!C3),"",(NOTES!C3))</f>
        <v/>
      </c>
      <c r="D3" s="108"/>
      <c r="E3" s="108"/>
      <c r="F3" s="108"/>
      <c r="G3"/>
      <c r="H3"/>
      <c r="I3"/>
      <c r="J3" s="109" t="s">
        <v>50</v>
      </c>
      <c r="K3"/>
    </row>
    <row r="4" spans="2:11" s="89" customFormat="1" ht="15" x14ac:dyDescent="0.25">
      <c r="B4"/>
      <c r="C4"/>
      <c r="D4"/>
      <c r="E4"/>
      <c r="F4" s="110"/>
      <c r="G4"/>
      <c r="H4"/>
      <c r="I4"/>
      <c r="J4" s="111">
        <f>'Summary per type of costs'!D6</f>
        <v>0</v>
      </c>
      <c r="K4"/>
    </row>
    <row r="5" spans="2:11" s="91" customFormat="1" ht="179.25" customHeight="1" x14ac:dyDescent="0.25">
      <c r="B5" s="112"/>
      <c r="C5" s="142" t="s">
        <v>51</v>
      </c>
      <c r="D5" s="142"/>
      <c r="E5" s="113" t="s">
        <v>52</v>
      </c>
      <c r="F5" s="113"/>
      <c r="G5" s="113" t="s">
        <v>53</v>
      </c>
      <c r="H5" s="113"/>
      <c r="I5" s="113" t="s">
        <v>54</v>
      </c>
      <c r="J5" s="113" t="s">
        <v>55</v>
      </c>
      <c r="K5" s="113" t="s">
        <v>56</v>
      </c>
    </row>
    <row r="6" spans="2:11" ht="60" x14ac:dyDescent="0.25">
      <c r="B6" s="92" t="s">
        <v>57</v>
      </c>
      <c r="C6" s="92" t="s">
        <v>58</v>
      </c>
      <c r="D6" s="92" t="s">
        <v>59</v>
      </c>
      <c r="E6" s="92" t="s">
        <v>60</v>
      </c>
      <c r="F6" s="92" t="s">
        <v>61</v>
      </c>
      <c r="G6" s="92" t="s">
        <v>62</v>
      </c>
      <c r="H6" s="92" t="s">
        <v>63</v>
      </c>
      <c r="I6" s="131" t="s">
        <v>64</v>
      </c>
      <c r="J6" s="92" t="s">
        <v>65</v>
      </c>
      <c r="K6" s="92" t="s">
        <v>66</v>
      </c>
    </row>
    <row r="7" spans="2:11" ht="15" customHeight="1" x14ac:dyDescent="0.25">
      <c r="B7" s="93"/>
      <c r="C7" s="93"/>
      <c r="D7" s="93"/>
      <c r="E7" s="93"/>
      <c r="F7" s="93"/>
      <c r="G7" s="93"/>
      <c r="H7" s="93"/>
      <c r="I7" s="94">
        <f>SUM(I8:I707)</f>
        <v>0</v>
      </c>
      <c r="J7" s="95">
        <f>SUM(J8:J708)</f>
        <v>0</v>
      </c>
      <c r="K7" s="96"/>
    </row>
    <row r="8" spans="2:11" x14ac:dyDescent="0.25">
      <c r="B8" s="97" t="s">
        <v>67</v>
      </c>
      <c r="C8" s="97" t="s">
        <v>68</v>
      </c>
      <c r="D8" s="97" t="s">
        <v>69</v>
      </c>
      <c r="E8" s="98"/>
      <c r="F8" s="97"/>
      <c r="G8" s="97" t="s">
        <v>70</v>
      </c>
      <c r="H8" s="97"/>
      <c r="I8" s="99"/>
      <c r="J8" s="100"/>
      <c r="K8" s="101"/>
    </row>
    <row r="9" spans="2:11" x14ac:dyDescent="0.25">
      <c r="B9" s="97" t="s">
        <v>71</v>
      </c>
      <c r="C9" s="97" t="s">
        <v>72</v>
      </c>
      <c r="D9" s="97"/>
      <c r="E9" s="102"/>
      <c r="F9" s="97"/>
      <c r="G9" s="97"/>
      <c r="H9" s="103"/>
      <c r="I9" s="99"/>
      <c r="J9" s="100"/>
      <c r="K9" s="101"/>
    </row>
    <row r="10" spans="2:11" x14ac:dyDescent="0.25">
      <c r="B10" s="97" t="s">
        <v>71</v>
      </c>
      <c r="C10" s="97" t="s">
        <v>73</v>
      </c>
      <c r="D10" s="97"/>
      <c r="E10" s="102"/>
      <c r="F10" s="97"/>
      <c r="G10" s="97"/>
      <c r="H10" s="103"/>
      <c r="I10" s="99"/>
      <c r="J10" s="100"/>
      <c r="K10" s="101"/>
    </row>
    <row r="11" spans="2:11" x14ac:dyDescent="0.25">
      <c r="B11" s="97" t="s">
        <v>71</v>
      </c>
      <c r="C11" s="97"/>
      <c r="D11" s="97"/>
      <c r="E11" s="102"/>
      <c r="F11" s="97"/>
      <c r="G11" s="97"/>
      <c r="H11" s="103"/>
      <c r="I11" s="99"/>
      <c r="J11" s="100"/>
      <c r="K11" s="101"/>
    </row>
    <row r="12" spans="2:11" x14ac:dyDescent="0.25">
      <c r="B12" s="97" t="s">
        <v>74</v>
      </c>
      <c r="C12" s="97" t="s">
        <v>75</v>
      </c>
      <c r="D12" s="97"/>
      <c r="E12" s="102"/>
      <c r="F12" s="97"/>
      <c r="G12" s="97"/>
      <c r="H12" s="103"/>
      <c r="I12" s="99"/>
      <c r="J12" s="100"/>
      <c r="K12" s="101"/>
    </row>
    <row r="13" spans="2:11" x14ac:dyDescent="0.25">
      <c r="B13" s="97" t="s">
        <v>74</v>
      </c>
      <c r="C13" s="97" t="s">
        <v>73</v>
      </c>
      <c r="D13" s="97"/>
      <c r="E13" s="102"/>
      <c r="F13" s="97"/>
      <c r="G13" s="97"/>
      <c r="H13" s="103"/>
      <c r="I13" s="99"/>
      <c r="J13" s="100"/>
      <c r="K13" s="101"/>
    </row>
    <row r="14" spans="2:11" x14ac:dyDescent="0.25">
      <c r="B14" s="97" t="s">
        <v>74</v>
      </c>
      <c r="C14" s="97"/>
      <c r="D14" s="97"/>
      <c r="E14" s="102"/>
      <c r="F14" s="97"/>
      <c r="G14" s="97"/>
      <c r="H14" s="103"/>
      <c r="I14" s="99"/>
      <c r="J14" s="100"/>
      <c r="K14" s="101"/>
    </row>
    <row r="15" spans="2:11" x14ac:dyDescent="0.25">
      <c r="B15" s="97" t="s">
        <v>76</v>
      </c>
      <c r="C15" s="97" t="s">
        <v>77</v>
      </c>
      <c r="D15" s="97"/>
      <c r="E15" s="102"/>
      <c r="F15" s="97"/>
      <c r="G15" s="97"/>
      <c r="H15" s="103"/>
      <c r="I15" s="99"/>
      <c r="J15" s="100"/>
      <c r="K15" s="101"/>
    </row>
    <row r="16" spans="2:11" x14ac:dyDescent="0.25">
      <c r="B16" s="97" t="s">
        <v>76</v>
      </c>
      <c r="C16" s="97" t="s">
        <v>73</v>
      </c>
      <c r="D16" s="97"/>
      <c r="E16" s="102"/>
      <c r="F16" s="97"/>
      <c r="G16" s="97"/>
      <c r="H16" s="103"/>
      <c r="I16" s="99"/>
      <c r="J16" s="100"/>
      <c r="K16" s="101"/>
    </row>
    <row r="17" spans="2:11" x14ac:dyDescent="0.25">
      <c r="B17" s="97" t="s">
        <v>76</v>
      </c>
      <c r="C17" s="97"/>
      <c r="D17" s="97"/>
      <c r="E17" s="102"/>
      <c r="F17" s="97"/>
      <c r="G17" s="97"/>
      <c r="H17" s="103"/>
      <c r="I17" s="99"/>
      <c r="J17" s="100"/>
      <c r="K17" s="101"/>
    </row>
    <row r="18" spans="2:11" x14ac:dyDescent="0.25">
      <c r="B18" s="97" t="s">
        <v>78</v>
      </c>
      <c r="C18" s="103"/>
      <c r="D18" s="103"/>
      <c r="E18" s="102"/>
      <c r="F18" s="97"/>
      <c r="G18" s="103"/>
      <c r="H18" s="103"/>
      <c r="I18" s="99"/>
      <c r="J18" s="100"/>
      <c r="K18" s="101"/>
    </row>
    <row r="19" spans="2:11" x14ac:dyDescent="0.25">
      <c r="B19" s="97"/>
      <c r="C19" s="103"/>
      <c r="D19" s="103"/>
      <c r="E19" s="102"/>
      <c r="F19" s="97"/>
      <c r="G19" s="103"/>
      <c r="H19" s="103"/>
      <c r="I19" s="99"/>
      <c r="J19" s="100"/>
      <c r="K19" s="101"/>
    </row>
    <row r="20" spans="2:11" x14ac:dyDescent="0.25">
      <c r="B20" s="97"/>
      <c r="C20" s="103"/>
      <c r="D20" s="103"/>
      <c r="E20" s="102"/>
      <c r="F20" s="97"/>
      <c r="G20" s="103"/>
      <c r="H20" s="103"/>
      <c r="I20" s="99"/>
      <c r="J20" s="100"/>
      <c r="K20" s="101"/>
    </row>
    <row r="21" spans="2:11" x14ac:dyDescent="0.25">
      <c r="B21" s="97"/>
      <c r="C21" s="103"/>
      <c r="D21" s="103"/>
      <c r="E21" s="102"/>
      <c r="F21" s="97"/>
      <c r="G21" s="103"/>
      <c r="H21" s="103"/>
      <c r="I21" s="99"/>
      <c r="J21" s="100"/>
      <c r="K21" s="101"/>
    </row>
    <row r="22" spans="2:11" x14ac:dyDescent="0.25">
      <c r="B22" s="97"/>
      <c r="C22" s="103"/>
      <c r="D22" s="103"/>
      <c r="E22" s="102"/>
      <c r="F22" s="97"/>
      <c r="G22" s="103"/>
      <c r="H22" s="103"/>
      <c r="I22" s="99"/>
      <c r="J22" s="100"/>
      <c r="K22" s="101"/>
    </row>
    <row r="23" spans="2:11" x14ac:dyDescent="0.25">
      <c r="B23" s="97"/>
      <c r="C23" s="103"/>
      <c r="D23" s="103"/>
      <c r="E23" s="102"/>
      <c r="F23" s="97"/>
      <c r="G23" s="103"/>
      <c r="H23" s="103"/>
      <c r="I23" s="99"/>
      <c r="J23" s="100"/>
      <c r="K23" s="101"/>
    </row>
    <row r="24" spans="2:11" x14ac:dyDescent="0.25">
      <c r="B24" s="97"/>
      <c r="C24" s="103"/>
      <c r="D24" s="103"/>
      <c r="E24" s="102"/>
      <c r="F24" s="97"/>
      <c r="G24" s="103"/>
      <c r="H24" s="103"/>
      <c r="I24" s="99"/>
      <c r="J24" s="100"/>
      <c r="K24" s="101"/>
    </row>
    <row r="25" spans="2:11" x14ac:dyDescent="0.25">
      <c r="B25" s="97"/>
      <c r="C25" s="103"/>
      <c r="D25" s="103"/>
      <c r="E25" s="102"/>
      <c r="F25" s="97"/>
      <c r="G25" s="103"/>
      <c r="H25" s="103"/>
      <c r="I25" s="99"/>
      <c r="J25" s="100"/>
      <c r="K25" s="101"/>
    </row>
    <row r="26" spans="2:11" x14ac:dyDescent="0.25">
      <c r="B26" s="97"/>
      <c r="C26" s="103"/>
      <c r="D26" s="103"/>
      <c r="E26" s="102"/>
      <c r="F26" s="97"/>
      <c r="G26" s="103"/>
      <c r="H26" s="103"/>
      <c r="I26" s="99"/>
      <c r="J26" s="100"/>
      <c r="K26" s="101"/>
    </row>
    <row r="27" spans="2:11" x14ac:dyDescent="0.25">
      <c r="B27" s="97"/>
      <c r="C27" s="103"/>
      <c r="D27" s="103"/>
      <c r="E27" s="102"/>
      <c r="F27" s="97"/>
      <c r="G27" s="103"/>
      <c r="H27" s="103"/>
      <c r="I27" s="99"/>
      <c r="J27" s="100"/>
      <c r="K27" s="101"/>
    </row>
    <row r="28" spans="2:11" x14ac:dyDescent="0.25">
      <c r="B28" s="97"/>
      <c r="C28" s="103"/>
      <c r="D28" s="103"/>
      <c r="E28" s="102"/>
      <c r="F28" s="97"/>
      <c r="G28" s="103"/>
      <c r="H28" s="103"/>
      <c r="I28" s="99"/>
      <c r="J28" s="100"/>
      <c r="K28" s="101"/>
    </row>
    <row r="29" spans="2:11" x14ac:dyDescent="0.25">
      <c r="B29" s="97"/>
      <c r="C29" s="103"/>
      <c r="D29" s="103"/>
      <c r="E29" s="102"/>
      <c r="F29" s="97"/>
      <c r="G29" s="103"/>
      <c r="H29" s="103"/>
      <c r="I29" s="99"/>
      <c r="J29" s="100"/>
      <c r="K29" s="101"/>
    </row>
    <row r="30" spans="2:11" x14ac:dyDescent="0.25">
      <c r="B30" s="97"/>
      <c r="C30" s="103"/>
      <c r="D30" s="103"/>
      <c r="E30" s="102"/>
      <c r="F30" s="97"/>
      <c r="G30" s="103"/>
      <c r="H30" s="103"/>
      <c r="I30" s="99"/>
      <c r="J30" s="100"/>
      <c r="K30" s="101"/>
    </row>
    <row r="31" spans="2:11" x14ac:dyDescent="0.25">
      <c r="B31" s="97"/>
      <c r="C31" s="103"/>
      <c r="D31" s="103"/>
      <c r="E31" s="102"/>
      <c r="F31" s="97"/>
      <c r="G31" s="103"/>
      <c r="H31" s="103"/>
      <c r="I31" s="99"/>
      <c r="J31" s="100"/>
      <c r="K31" s="101"/>
    </row>
    <row r="32" spans="2:11" x14ac:dyDescent="0.25">
      <c r="B32" s="97"/>
      <c r="C32" s="103"/>
      <c r="D32" s="103"/>
      <c r="E32" s="102"/>
      <c r="F32" s="97"/>
      <c r="G32" s="103"/>
      <c r="H32" s="103"/>
      <c r="I32" s="99"/>
      <c r="J32" s="100"/>
      <c r="K32" s="101"/>
    </row>
    <row r="33" spans="2:11" x14ac:dyDescent="0.25">
      <c r="B33" s="97"/>
      <c r="C33" s="103"/>
      <c r="D33" s="103"/>
      <c r="E33" s="102"/>
      <c r="F33" s="97"/>
      <c r="G33" s="103"/>
      <c r="H33" s="103"/>
      <c r="I33" s="99"/>
      <c r="J33" s="100"/>
      <c r="K33" s="101"/>
    </row>
    <row r="34" spans="2:11" x14ac:dyDescent="0.25">
      <c r="B34" s="97"/>
      <c r="C34" s="103"/>
      <c r="D34" s="103"/>
      <c r="E34" s="102"/>
      <c r="F34" s="97"/>
      <c r="G34" s="103"/>
      <c r="H34" s="103"/>
      <c r="I34" s="99"/>
      <c r="J34" s="100"/>
      <c r="K34" s="101"/>
    </row>
    <row r="35" spans="2:11" x14ac:dyDescent="0.25">
      <c r="B35" s="97"/>
      <c r="C35" s="103"/>
      <c r="D35" s="103"/>
      <c r="E35" s="102"/>
      <c r="F35" s="97"/>
      <c r="G35" s="103"/>
      <c r="H35" s="103"/>
      <c r="I35" s="99"/>
      <c r="J35" s="100"/>
      <c r="K35" s="101"/>
    </row>
  </sheetData>
  <sheetProtection algorithmName="SHA-512" hashValue="5WZA77KQ2A97e63wb0kfD9iIl4ZjYgY6ddJ+qHXlYOmOVCH1eiir6wvHkFUWlvlPrpmnoFBYw+S33Q/CLF9cpg==" saltValue="9RhQrZcUCBAtVDEsA7in6g==" spinCount="100000" sheet="1" formatCells="0" formatRows="0" insertRows="0" deleteRows="0" selectLockedCells="1" sort="0" autoFilter="0" pivotTables="0"/>
  <autoFilter ref="B6:K6" xr:uid="{00000000-0009-0000-0000-000002000000}"/>
  <mergeCells count="1">
    <mergeCell ref="C5:D5"/>
  </mergeCells>
  <conditionalFormatting sqref="J4">
    <cfRule type="cellIs" dxfId="10" priority="2" operator="notBetween">
      <formula>J7+0.1</formula>
      <formula>J7-0.1</formula>
    </cfRule>
  </conditionalFormatting>
  <pageMargins left="0.25" right="0.25" top="0.75" bottom="0.75" header="0.3" footer="0.3"/>
  <pageSetup paperSize="9" scale="5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Lists!$B$6:$B$26</xm:f>
          </x14:formula1>
          <xm:sqref>B8:B35</xm:sqref>
        </x14:dataValidation>
        <x14:dataValidation type="list" allowBlank="1" showInputMessage="1" showErrorMessage="1" xr:uid="{00000000-0002-0000-0200-000001000000}">
          <x14:formula1>
            <xm:f>'List of subcontractors'!$C$8:$C$237</xm:f>
          </x14:formula1>
          <xm:sqref>F8:F35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31EB-8CFB-4A05-A858-A10BA6CF6377}">
  <sheetPr>
    <tabColor rgb="FFFF0000"/>
  </sheetPr>
  <dimension ref="C2:Q25"/>
  <sheetViews>
    <sheetView zoomScale="110" zoomScaleNormal="110" workbookViewId="0">
      <selection activeCell="P21" sqref="P21"/>
    </sheetView>
  </sheetViews>
  <sheetFormatPr defaultRowHeight="15" x14ac:dyDescent="0.25"/>
  <cols>
    <col min="3" max="3" width="3.28515625" customWidth="1"/>
    <col min="4" max="4" width="13.85546875" customWidth="1"/>
    <col min="5" max="5" width="45.85546875" customWidth="1"/>
    <col min="6" max="6" width="49.7109375" customWidth="1"/>
  </cols>
  <sheetData>
    <row r="2" spans="3:17" ht="15.75" x14ac:dyDescent="0.25">
      <c r="C2" s="116" t="s">
        <v>79</v>
      </c>
      <c r="D2" s="117"/>
      <c r="E2" s="117"/>
      <c r="F2" s="117"/>
      <c r="G2" s="117"/>
      <c r="H2" s="117"/>
      <c r="I2" s="117"/>
      <c r="J2" s="117"/>
      <c r="K2" s="117"/>
      <c r="L2" s="117"/>
      <c r="M2" s="117"/>
      <c r="N2" s="117"/>
      <c r="O2" s="117"/>
      <c r="P2" s="117"/>
      <c r="Q2" s="115"/>
    </row>
    <row r="3" spans="3:17" ht="15.75" x14ac:dyDescent="0.25">
      <c r="C3" s="118" t="s">
        <v>80</v>
      </c>
      <c r="D3" s="117"/>
      <c r="E3" s="117"/>
      <c r="F3" s="117"/>
      <c r="G3" s="117"/>
      <c r="H3" s="117"/>
      <c r="I3" s="117"/>
      <c r="J3" s="117"/>
      <c r="K3" s="117"/>
      <c r="L3" s="117"/>
      <c r="M3" s="117"/>
      <c r="N3" s="117"/>
      <c r="O3" s="117"/>
      <c r="P3" s="117"/>
      <c r="Q3" s="115"/>
    </row>
    <row r="4" spans="3:17" ht="15.75" x14ac:dyDescent="0.25">
      <c r="C4" s="116" t="s">
        <v>81</v>
      </c>
      <c r="D4" s="117"/>
      <c r="E4" s="117"/>
      <c r="F4" s="117"/>
      <c r="G4" s="117"/>
      <c r="H4" s="117"/>
      <c r="I4" s="117"/>
      <c r="J4" s="117"/>
      <c r="K4" s="117"/>
      <c r="L4" s="117"/>
      <c r="M4" s="117"/>
      <c r="N4" s="117"/>
      <c r="O4" s="117"/>
      <c r="P4" s="117"/>
      <c r="Q4" s="115"/>
    </row>
    <row r="5" spans="3:17" ht="15.75" x14ac:dyDescent="0.25">
      <c r="C5" s="116" t="s">
        <v>82</v>
      </c>
      <c r="D5" s="117"/>
      <c r="E5" s="117"/>
      <c r="F5" s="117"/>
      <c r="G5" s="117"/>
      <c r="H5" s="117"/>
      <c r="I5" s="117"/>
      <c r="J5" s="117"/>
      <c r="K5" s="117"/>
      <c r="L5" s="117"/>
      <c r="M5" s="117"/>
      <c r="N5" s="117"/>
      <c r="O5" s="117"/>
      <c r="P5" s="117"/>
      <c r="Q5" s="115"/>
    </row>
    <row r="6" spans="3:17" ht="15.75" x14ac:dyDescent="0.25">
      <c r="C6" s="116" t="s">
        <v>83</v>
      </c>
      <c r="D6" s="119" t="s">
        <v>84</v>
      </c>
      <c r="E6" s="119" t="s">
        <v>85</v>
      </c>
      <c r="F6" s="119" t="s">
        <v>86</v>
      </c>
      <c r="G6" s="117"/>
      <c r="H6" s="117"/>
      <c r="I6" s="117"/>
      <c r="J6" s="117"/>
      <c r="K6" s="117"/>
      <c r="L6" s="117"/>
      <c r="M6" s="117"/>
      <c r="N6" s="117"/>
      <c r="O6" s="117"/>
      <c r="P6" s="117"/>
      <c r="Q6" s="115"/>
    </row>
    <row r="7" spans="3:17" ht="31.5" x14ac:dyDescent="0.25">
      <c r="C7" s="116"/>
      <c r="D7" s="119" t="s">
        <v>87</v>
      </c>
      <c r="E7" s="120" t="s">
        <v>88</v>
      </c>
      <c r="F7" s="121"/>
      <c r="G7" s="117"/>
      <c r="H7" s="117"/>
      <c r="I7" s="117"/>
      <c r="J7" s="117"/>
      <c r="K7" s="117"/>
      <c r="L7" s="117"/>
      <c r="M7" s="117"/>
      <c r="N7" s="117"/>
      <c r="O7" s="117"/>
      <c r="P7" s="117"/>
      <c r="Q7" s="115"/>
    </row>
    <row r="8" spans="3:17" ht="31.5" x14ac:dyDescent="0.25">
      <c r="C8" s="116"/>
      <c r="D8" s="119" t="s">
        <v>89</v>
      </c>
      <c r="E8" s="120" t="s">
        <v>90</v>
      </c>
      <c r="F8" s="121" t="s">
        <v>91</v>
      </c>
      <c r="G8" s="117"/>
      <c r="H8" s="117"/>
      <c r="I8" s="117"/>
      <c r="J8" s="117"/>
      <c r="K8" s="117"/>
      <c r="L8" s="117"/>
      <c r="M8" s="117"/>
      <c r="N8" s="117"/>
      <c r="O8" s="117"/>
      <c r="P8" s="117"/>
      <c r="Q8" s="115"/>
    </row>
    <row r="9" spans="3:17" ht="47.25" x14ac:dyDescent="0.25">
      <c r="C9" s="116"/>
      <c r="D9" s="119" t="s">
        <v>92</v>
      </c>
      <c r="E9" s="122" t="s">
        <v>93</v>
      </c>
      <c r="F9" s="120" t="s">
        <v>94</v>
      </c>
      <c r="G9" s="117"/>
      <c r="H9" s="117"/>
      <c r="I9" s="117"/>
      <c r="J9" s="117"/>
      <c r="K9" s="117"/>
      <c r="L9" s="117"/>
      <c r="M9" s="117"/>
      <c r="N9" s="117"/>
      <c r="O9" s="117"/>
      <c r="P9" s="117"/>
      <c r="Q9" s="115"/>
    </row>
    <row r="10" spans="3:17" ht="15.75" x14ac:dyDescent="0.25">
      <c r="C10" s="116"/>
      <c r="D10" s="119" t="s">
        <v>95</v>
      </c>
      <c r="E10" s="120" t="s">
        <v>96</v>
      </c>
      <c r="F10" s="121"/>
      <c r="G10" s="117"/>
      <c r="H10" s="117"/>
      <c r="I10" s="117"/>
      <c r="J10" s="117"/>
      <c r="K10" s="117"/>
      <c r="L10" s="117"/>
      <c r="M10" s="117"/>
      <c r="N10" s="117"/>
      <c r="O10" s="117"/>
      <c r="P10" s="117"/>
      <c r="Q10" s="115"/>
    </row>
    <row r="11" spans="3:17" ht="61.9" customHeight="1" x14ac:dyDescent="0.25">
      <c r="C11" s="116"/>
      <c r="D11" s="126" t="s">
        <v>97</v>
      </c>
      <c r="E11" s="120" t="s">
        <v>98</v>
      </c>
      <c r="F11" s="120" t="s">
        <v>99</v>
      </c>
      <c r="G11" s="117"/>
      <c r="H11" s="117"/>
      <c r="I11" s="117"/>
      <c r="J11" s="117"/>
      <c r="K11" s="117"/>
      <c r="L11" s="117"/>
      <c r="M11" s="117"/>
      <c r="N11" s="117"/>
      <c r="O11" s="117"/>
      <c r="P11" s="117"/>
      <c r="Q11" s="115"/>
    </row>
    <row r="12" spans="3:17" ht="31.5" x14ac:dyDescent="0.25">
      <c r="C12" s="116"/>
      <c r="D12" s="119" t="s">
        <v>100</v>
      </c>
      <c r="E12" s="120" t="s">
        <v>101</v>
      </c>
      <c r="F12" s="121"/>
      <c r="G12" s="117"/>
      <c r="H12" s="117"/>
      <c r="I12" s="117"/>
      <c r="J12" s="117"/>
      <c r="K12" s="117"/>
      <c r="L12" s="117"/>
      <c r="M12" s="117"/>
      <c r="N12" s="117"/>
      <c r="O12" s="117"/>
      <c r="P12" s="117"/>
      <c r="Q12" s="115"/>
    </row>
    <row r="13" spans="3:17" ht="14.45" customHeight="1" x14ac:dyDescent="0.25">
      <c r="C13" s="145" t="s">
        <v>102</v>
      </c>
      <c r="D13" s="145"/>
      <c r="E13" s="145"/>
      <c r="F13" s="145"/>
      <c r="G13" s="145"/>
      <c r="H13" s="145"/>
      <c r="I13" s="145"/>
      <c r="J13" s="145"/>
      <c r="K13" s="145"/>
      <c r="L13" s="145"/>
      <c r="M13" s="145"/>
      <c r="N13" s="145"/>
      <c r="O13" s="145"/>
      <c r="P13" s="145"/>
      <c r="Q13" s="115"/>
    </row>
    <row r="14" spans="3:17" x14ac:dyDescent="0.25">
      <c r="C14" s="145"/>
      <c r="D14" s="145"/>
      <c r="E14" s="145"/>
      <c r="F14" s="145"/>
      <c r="G14" s="145"/>
      <c r="H14" s="145"/>
      <c r="I14" s="145"/>
      <c r="J14" s="145"/>
      <c r="K14" s="145"/>
      <c r="L14" s="145"/>
      <c r="M14" s="145"/>
      <c r="N14" s="145"/>
      <c r="O14" s="145"/>
      <c r="P14" s="145"/>
      <c r="Q14" s="115"/>
    </row>
    <row r="15" spans="3:17" x14ac:dyDescent="0.25">
      <c r="C15" s="145"/>
      <c r="D15" s="145"/>
      <c r="E15" s="145"/>
      <c r="F15" s="145"/>
      <c r="G15" s="145"/>
      <c r="H15" s="145"/>
      <c r="I15" s="145"/>
      <c r="J15" s="145"/>
      <c r="K15" s="145"/>
      <c r="L15" s="145"/>
      <c r="M15" s="145"/>
      <c r="N15" s="145"/>
      <c r="O15" s="145"/>
      <c r="P15" s="145"/>
      <c r="Q15" s="114"/>
    </row>
    <row r="16" spans="3:17" ht="34.15" customHeight="1" x14ac:dyDescent="0.25">
      <c r="C16" s="145"/>
      <c r="D16" s="145"/>
      <c r="E16" s="145"/>
      <c r="F16" s="145"/>
      <c r="G16" s="145"/>
      <c r="H16" s="145"/>
      <c r="I16" s="145"/>
      <c r="J16" s="145"/>
      <c r="K16" s="145"/>
      <c r="L16" s="145"/>
      <c r="M16" s="145"/>
      <c r="N16" s="145"/>
      <c r="O16" s="145"/>
      <c r="P16" s="145"/>
      <c r="Q16" s="114"/>
    </row>
    <row r="17" spans="3:17" ht="15.75" x14ac:dyDescent="0.25">
      <c r="C17" s="123" t="s">
        <v>103</v>
      </c>
      <c r="D17" s="117"/>
      <c r="E17" s="117"/>
      <c r="F17" s="117"/>
      <c r="G17" s="117"/>
      <c r="H17" s="117"/>
      <c r="I17" s="117"/>
      <c r="J17" s="117"/>
      <c r="K17" s="117"/>
      <c r="L17" s="117"/>
      <c r="M17" s="117"/>
      <c r="N17" s="117"/>
      <c r="O17" s="117"/>
      <c r="P17" s="117"/>
      <c r="Q17" s="115"/>
    </row>
    <row r="18" spans="3:17" ht="15.75" x14ac:dyDescent="0.25">
      <c r="C18" s="123" t="s">
        <v>104</v>
      </c>
      <c r="D18" s="117"/>
      <c r="E18" s="117"/>
      <c r="F18" s="117"/>
      <c r="G18" s="117"/>
      <c r="H18" s="117"/>
      <c r="I18" s="117"/>
      <c r="J18" s="117"/>
      <c r="K18" s="117"/>
      <c r="L18" s="117"/>
      <c r="M18" s="117"/>
      <c r="N18" s="117"/>
      <c r="O18" s="117"/>
      <c r="P18" s="117"/>
      <c r="Q18" s="115"/>
    </row>
    <row r="19" spans="3:17" ht="15.75" x14ac:dyDescent="0.25">
      <c r="C19" s="132" t="s">
        <v>105</v>
      </c>
      <c r="D19" s="117"/>
      <c r="E19" s="117"/>
      <c r="F19" s="117"/>
      <c r="G19" s="117"/>
      <c r="H19" s="117"/>
      <c r="I19" s="117"/>
      <c r="J19" s="117"/>
      <c r="K19" s="117"/>
      <c r="L19" s="117"/>
      <c r="M19" s="117"/>
      <c r="N19" s="117"/>
      <c r="O19" s="117"/>
      <c r="P19" s="117"/>
      <c r="Q19" s="115"/>
    </row>
    <row r="20" spans="3:17" ht="15.75" x14ac:dyDescent="0.25">
      <c r="C20" s="123" t="s">
        <v>106</v>
      </c>
      <c r="D20" s="117"/>
      <c r="E20" s="117"/>
      <c r="F20" s="117"/>
      <c r="G20" s="117"/>
      <c r="H20" s="117"/>
      <c r="I20" s="117"/>
      <c r="J20" s="117"/>
      <c r="K20" s="117"/>
      <c r="L20" s="117"/>
      <c r="M20" s="117"/>
      <c r="N20" s="117"/>
      <c r="O20" s="117"/>
      <c r="P20" s="117"/>
      <c r="Q20" s="115"/>
    </row>
    <row r="21" spans="3:17" ht="15.75" x14ac:dyDescent="0.25">
      <c r="C21" s="124" t="s">
        <v>107</v>
      </c>
      <c r="D21" s="117"/>
      <c r="E21" s="117"/>
      <c r="F21" s="117"/>
      <c r="G21" s="117"/>
      <c r="H21" s="117"/>
      <c r="I21" s="117"/>
      <c r="J21" s="117"/>
      <c r="K21" s="117"/>
      <c r="L21" s="117"/>
      <c r="M21" s="117"/>
      <c r="N21" s="117"/>
      <c r="O21" s="117"/>
      <c r="P21" s="117"/>
      <c r="Q21" s="115"/>
    </row>
    <row r="22" spans="3:17" ht="15.75" x14ac:dyDescent="0.25">
      <c r="C22" s="125" t="s">
        <v>108</v>
      </c>
      <c r="D22" s="117"/>
      <c r="E22" s="117"/>
      <c r="F22" s="117"/>
      <c r="G22" s="117"/>
      <c r="H22" s="117"/>
      <c r="I22" s="117"/>
      <c r="J22" s="117"/>
      <c r="K22" s="117"/>
      <c r="L22" s="117"/>
      <c r="M22" s="117"/>
      <c r="N22" s="117"/>
      <c r="O22" s="117"/>
      <c r="P22" s="117"/>
      <c r="Q22" s="115"/>
    </row>
    <row r="23" spans="3:17" ht="15.75" x14ac:dyDescent="0.25">
      <c r="C23" s="132" t="s">
        <v>109</v>
      </c>
      <c r="D23" s="117"/>
      <c r="E23" s="117"/>
      <c r="F23" s="117"/>
      <c r="G23" s="117"/>
      <c r="H23" s="117"/>
      <c r="I23" s="117"/>
      <c r="J23" s="117"/>
      <c r="K23" s="117"/>
      <c r="L23" s="117"/>
      <c r="M23" s="117"/>
      <c r="N23" s="117"/>
      <c r="O23" s="117"/>
      <c r="P23" s="117"/>
      <c r="Q23" s="115"/>
    </row>
    <row r="24" spans="3:17" ht="15.75" x14ac:dyDescent="0.25">
      <c r="C24" s="143" t="s">
        <v>110</v>
      </c>
      <c r="D24" s="144"/>
      <c r="E24" s="144"/>
      <c r="F24" s="144"/>
      <c r="G24" s="144"/>
      <c r="H24" s="144"/>
      <c r="I24" s="117"/>
      <c r="J24" s="117"/>
      <c r="K24" s="117"/>
      <c r="L24" s="117"/>
      <c r="M24" s="117"/>
      <c r="N24" s="117"/>
      <c r="O24" s="117"/>
      <c r="P24" s="117"/>
      <c r="Q24" s="115"/>
    </row>
    <row r="25" spans="3:17" ht="31.9" customHeight="1" x14ac:dyDescent="0.25">
      <c r="C25" s="144"/>
      <c r="D25" s="144"/>
      <c r="E25" s="144"/>
      <c r="F25" s="144"/>
      <c r="G25" s="144"/>
      <c r="H25" s="144"/>
      <c r="I25" s="117"/>
      <c r="J25" s="117"/>
      <c r="K25" s="117"/>
      <c r="L25" s="117"/>
      <c r="M25" s="117"/>
      <c r="N25" s="117"/>
      <c r="O25" s="117"/>
      <c r="P25" s="117"/>
    </row>
  </sheetData>
  <mergeCells count="2">
    <mergeCell ref="C24:H25"/>
    <mergeCell ref="C13:P16"/>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763"/>
  <sheetViews>
    <sheetView zoomScaleNormal="100" workbookViewId="0">
      <pane ySplit="9" topLeftCell="A53" activePane="bottomLeft" state="frozen"/>
      <selection pane="bottomLeft" activeCell="K19" sqref="K19"/>
    </sheetView>
  </sheetViews>
  <sheetFormatPr defaultColWidth="9.140625" defaultRowHeight="15" x14ac:dyDescent="0.25"/>
  <cols>
    <col min="1" max="1" width="4.42578125" style="7" customWidth="1"/>
    <col min="2" max="2" width="18.5703125" style="7" customWidth="1"/>
    <col min="3" max="3" width="18.140625" style="7" customWidth="1"/>
    <col min="4" max="4" width="18.140625" style="7" bestFit="1" customWidth="1"/>
    <col min="5" max="5" width="49.7109375" style="7" customWidth="1"/>
    <col min="6" max="6" width="20.28515625" style="7" bestFit="1" customWidth="1"/>
    <col min="7" max="7" width="19.42578125" style="7" customWidth="1"/>
    <col min="8" max="8" width="20.28515625" style="7" customWidth="1"/>
    <col min="9" max="9" width="18.7109375" style="7" customWidth="1"/>
    <col min="10" max="10" width="16.7109375" style="7" customWidth="1"/>
    <col min="11" max="11" width="18.140625" style="7" bestFit="1" customWidth="1"/>
    <col min="12" max="12" width="15.140625" style="7" customWidth="1"/>
    <col min="13" max="13" width="15" style="7" customWidth="1"/>
    <col min="14" max="14" width="14.85546875" style="7" customWidth="1"/>
    <col min="15" max="15" width="2.7109375" style="7" customWidth="1"/>
    <col min="16" max="16" width="8.85546875"/>
    <col min="17" max="16384" width="9.140625" style="7"/>
  </cols>
  <sheetData>
    <row r="1" spans="1:59" s="1" customFormat="1" ht="12.75" x14ac:dyDescent="0.25"/>
    <row r="2" spans="1:59" x14ac:dyDescent="0.25">
      <c r="B2" s="10" t="s">
        <v>27</v>
      </c>
      <c r="C2" s="139" t="str">
        <f>IF(ISBLANK(NOTES!C1),"",(NOTES!C1))</f>
        <v/>
      </c>
      <c r="D2" s="139"/>
      <c r="F2" s="140" t="s">
        <v>111</v>
      </c>
      <c r="G2" s="140"/>
      <c r="H2" s="140"/>
      <c r="P2" s="7"/>
    </row>
    <row r="3" spans="1:59" x14ac:dyDescent="0.25">
      <c r="B3" s="11" t="s">
        <v>29</v>
      </c>
      <c r="C3" s="139" t="str">
        <f>IF(ISBLANK(NOTES!C3),"",(NOTES!C3))</f>
        <v/>
      </c>
      <c r="D3" s="139"/>
      <c r="P3" s="7"/>
    </row>
    <row r="4" spans="1:59" s="1" customFormat="1" ht="12.75" x14ac:dyDescent="0.25"/>
    <row r="5" spans="1:59" s="23" customFormat="1" ht="15" customHeight="1" x14ac:dyDescent="0.25">
      <c r="A5" s="7"/>
      <c r="B5" s="46" t="s">
        <v>112</v>
      </c>
      <c r="C5" s="47"/>
      <c r="D5" s="47"/>
      <c r="E5" s="47"/>
      <c r="F5" s="47"/>
      <c r="G5" s="47"/>
      <c r="H5" s="7"/>
      <c r="I5" s="7"/>
      <c r="J5" s="7"/>
      <c r="K5" s="7"/>
      <c r="L5" s="7"/>
      <c r="M5" s="7"/>
      <c r="N5" s="7"/>
      <c r="O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row>
    <row r="6" spans="1:59" s="23" customFormat="1" ht="15" customHeight="1" x14ac:dyDescent="0.25">
      <c r="A6" s="7"/>
      <c r="B6" s="46"/>
      <c r="C6" s="47"/>
      <c r="D6" s="47"/>
      <c r="E6" s="47"/>
      <c r="F6" s="47"/>
      <c r="G6" s="47"/>
      <c r="H6" s="7"/>
      <c r="I6" s="7"/>
      <c r="J6" s="7"/>
      <c r="K6" s="7"/>
      <c r="L6" s="7"/>
      <c r="M6" s="7"/>
      <c r="N6" s="7"/>
      <c r="O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row>
    <row r="7" spans="1:59" s="23" customFormat="1" ht="22.15" customHeight="1" x14ac:dyDescent="0.25">
      <c r="A7" s="86"/>
      <c r="B7" s="127" t="s">
        <v>113</v>
      </c>
      <c r="C7" s="127" t="s">
        <v>114</v>
      </c>
      <c r="D7" s="127" t="s">
        <v>115</v>
      </c>
      <c r="E7" s="127" t="s">
        <v>116</v>
      </c>
      <c r="F7" s="127" t="s">
        <v>117</v>
      </c>
      <c r="G7" s="127" t="s">
        <v>118</v>
      </c>
      <c r="H7" s="127" t="s">
        <v>119</v>
      </c>
      <c r="I7" s="128" t="s">
        <v>120</v>
      </c>
      <c r="J7" s="127" t="s">
        <v>121</v>
      </c>
      <c r="K7" s="127" t="s">
        <v>122</v>
      </c>
      <c r="L7" s="127" t="s">
        <v>121</v>
      </c>
      <c r="M7" s="127" t="s">
        <v>121</v>
      </c>
      <c r="N7" s="127" t="s">
        <v>121</v>
      </c>
      <c r="O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23" customFormat="1" ht="47.25" customHeight="1" x14ac:dyDescent="0.25">
      <c r="A8" s="7"/>
      <c r="B8" s="48" t="s">
        <v>123</v>
      </c>
      <c r="C8" s="48" t="s">
        <v>124</v>
      </c>
      <c r="D8" s="48" t="s">
        <v>125</v>
      </c>
      <c r="E8" s="48" t="s">
        <v>126</v>
      </c>
      <c r="F8" s="48" t="s">
        <v>127</v>
      </c>
      <c r="G8" s="48" t="s">
        <v>128</v>
      </c>
      <c r="H8" s="48" t="s">
        <v>129</v>
      </c>
      <c r="I8" s="48" t="s">
        <v>130</v>
      </c>
      <c r="J8" s="48" t="s">
        <v>131</v>
      </c>
      <c r="K8" s="48" t="s">
        <v>132</v>
      </c>
      <c r="L8" s="48" t="s">
        <v>133</v>
      </c>
      <c r="M8" s="48" t="s">
        <v>134</v>
      </c>
      <c r="N8" s="48" t="s">
        <v>135</v>
      </c>
      <c r="O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23" customFormat="1" ht="15" customHeight="1" x14ac:dyDescent="0.25">
      <c r="B9" s="24"/>
      <c r="C9" s="24"/>
      <c r="D9" s="25"/>
      <c r="E9" s="87"/>
      <c r="F9" s="24"/>
      <c r="G9" s="26"/>
      <c r="H9" s="27"/>
      <c r="I9" s="27"/>
      <c r="J9" s="27"/>
      <c r="K9" s="28"/>
      <c r="L9" s="29">
        <f>SUM(L10:L762)</f>
        <v>0</v>
      </c>
      <c r="M9" s="29">
        <f>SUM(M10:M763)</f>
        <v>0</v>
      </c>
      <c r="N9" s="29">
        <f>SUM(N10:N763)</f>
        <v>0</v>
      </c>
      <c r="O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ht="14.25" x14ac:dyDescent="0.25">
      <c r="B10" s="40"/>
      <c r="C10" s="40"/>
      <c r="D10" s="40"/>
      <c r="E10" s="41">
        <v>1</v>
      </c>
      <c r="F10" s="42" t="s">
        <v>136</v>
      </c>
      <c r="G10" s="42"/>
      <c r="H10" s="38"/>
      <c r="I10" s="61"/>
      <c r="J10" s="39">
        <f t="shared" ref="J10:J11" si="0">+H10+(H10*I10)</f>
        <v>0</v>
      </c>
      <c r="K10" s="38"/>
      <c r="L10" s="39">
        <f t="shared" ref="L10:L11" si="1">+H10*K10</f>
        <v>0</v>
      </c>
      <c r="M10" s="39">
        <f t="shared" ref="M10:M11" si="2">I10*H10*K10</f>
        <v>0</v>
      </c>
      <c r="N10" s="39">
        <f t="shared" ref="N10:N11" si="3">+J10*K10</f>
        <v>0</v>
      </c>
      <c r="P10" s="7"/>
      <c r="Q10" s="57"/>
    </row>
    <row r="11" spans="1:59" ht="14.25" x14ac:dyDescent="0.25">
      <c r="B11" s="40"/>
      <c r="C11" s="40"/>
      <c r="D11" s="40"/>
      <c r="E11" s="41" t="s">
        <v>137</v>
      </c>
      <c r="F11" s="42" t="s">
        <v>136</v>
      </c>
      <c r="G11" s="42"/>
      <c r="H11" s="38"/>
      <c r="I11" s="61"/>
      <c r="J11" s="39">
        <f t="shared" si="0"/>
        <v>0</v>
      </c>
      <c r="K11" s="38"/>
      <c r="L11" s="39">
        <f t="shared" si="1"/>
        <v>0</v>
      </c>
      <c r="M11" s="39">
        <f t="shared" si="2"/>
        <v>0</v>
      </c>
      <c r="N11" s="39">
        <f t="shared" si="3"/>
        <v>0</v>
      </c>
      <c r="P11" s="7"/>
      <c r="Q11" s="57"/>
    </row>
    <row r="12" spans="1:59" ht="14.25" x14ac:dyDescent="0.25">
      <c r="B12" s="40"/>
      <c r="C12" s="40"/>
      <c r="D12" s="40"/>
      <c r="E12" s="41" t="s">
        <v>138</v>
      </c>
      <c r="F12" s="42" t="s">
        <v>139</v>
      </c>
      <c r="G12" s="42"/>
      <c r="H12" s="38"/>
      <c r="I12" s="61"/>
      <c r="J12" s="39">
        <f t="shared" ref="J12:J653" si="4">+H12+(H12*I12)</f>
        <v>0</v>
      </c>
      <c r="K12" s="38"/>
      <c r="L12" s="39">
        <f t="shared" ref="L12:L13" si="5">+H12*K12</f>
        <v>0</v>
      </c>
      <c r="M12" s="39">
        <f t="shared" ref="M12:M13" si="6">I12*H12*K12</f>
        <v>0</v>
      </c>
      <c r="N12" s="39">
        <f t="shared" ref="N12:N13" si="7">+J12*K12</f>
        <v>0</v>
      </c>
      <c r="P12" s="7"/>
      <c r="Q12" s="57"/>
    </row>
    <row r="13" spans="1:59" ht="14.25" x14ac:dyDescent="0.25">
      <c r="B13" s="40"/>
      <c r="C13" s="40"/>
      <c r="D13" s="40"/>
      <c r="E13" s="41" t="s">
        <v>140</v>
      </c>
      <c r="F13" s="42" t="s">
        <v>141</v>
      </c>
      <c r="G13" s="42"/>
      <c r="H13" s="38"/>
      <c r="I13" s="61"/>
      <c r="J13" s="39">
        <f t="shared" si="4"/>
        <v>0</v>
      </c>
      <c r="K13" s="38"/>
      <c r="L13" s="39">
        <f t="shared" si="5"/>
        <v>0</v>
      </c>
      <c r="M13" s="39">
        <f t="shared" si="6"/>
        <v>0</v>
      </c>
      <c r="N13" s="39">
        <f t="shared" si="7"/>
        <v>0</v>
      </c>
      <c r="P13" s="7"/>
      <c r="Q13" s="57"/>
    </row>
    <row r="14" spans="1:59" ht="14.25" x14ac:dyDescent="0.25">
      <c r="B14" s="40"/>
      <c r="C14" s="40"/>
      <c r="D14" s="40"/>
      <c r="E14" s="41" t="s">
        <v>142</v>
      </c>
      <c r="F14" s="42" t="s">
        <v>141</v>
      </c>
      <c r="G14" s="42"/>
      <c r="H14" s="38"/>
      <c r="I14" s="61"/>
      <c r="J14" s="39">
        <f t="shared" ref="J14:J77" si="8">+H14+(H14*I14)</f>
        <v>0</v>
      </c>
      <c r="K14" s="38"/>
      <c r="L14" s="39">
        <f t="shared" ref="L14:L77" si="9">+H14*K14</f>
        <v>0</v>
      </c>
      <c r="M14" s="39">
        <f t="shared" ref="M14:M77" si="10">I14*H14*K14</f>
        <v>0</v>
      </c>
      <c r="N14" s="39">
        <f t="shared" ref="N14:N77" si="11">+J14*K14</f>
        <v>0</v>
      </c>
      <c r="P14" s="7"/>
      <c r="Q14" s="57"/>
    </row>
    <row r="15" spans="1:59" ht="14.25" x14ac:dyDescent="0.25">
      <c r="B15" s="40"/>
      <c r="C15" s="40"/>
      <c r="D15" s="40"/>
      <c r="E15" s="41" t="s">
        <v>143</v>
      </c>
      <c r="F15" s="42" t="s">
        <v>144</v>
      </c>
      <c r="G15" s="42"/>
      <c r="H15" s="38"/>
      <c r="I15" s="61"/>
      <c r="J15" s="39">
        <f t="shared" si="8"/>
        <v>0</v>
      </c>
      <c r="K15" s="38"/>
      <c r="L15" s="39">
        <f t="shared" si="9"/>
        <v>0</v>
      </c>
      <c r="M15" s="39">
        <f t="shared" si="10"/>
        <v>0</v>
      </c>
      <c r="N15" s="39">
        <f t="shared" si="11"/>
        <v>0</v>
      </c>
      <c r="P15" s="7"/>
      <c r="Q15" s="57"/>
    </row>
    <row r="16" spans="1:59" ht="14.25" x14ac:dyDescent="0.25">
      <c r="B16" s="40"/>
      <c r="C16" s="40"/>
      <c r="D16" s="40"/>
      <c r="E16" s="41" t="s">
        <v>145</v>
      </c>
      <c r="F16" s="42" t="s">
        <v>146</v>
      </c>
      <c r="G16" s="42"/>
      <c r="H16" s="38"/>
      <c r="I16" s="61"/>
      <c r="J16" s="39">
        <f t="shared" si="8"/>
        <v>0</v>
      </c>
      <c r="K16" s="38"/>
      <c r="L16" s="39">
        <f t="shared" si="9"/>
        <v>0</v>
      </c>
      <c r="M16" s="39">
        <f t="shared" si="10"/>
        <v>0</v>
      </c>
      <c r="N16" s="39">
        <f t="shared" si="11"/>
        <v>0</v>
      </c>
      <c r="P16" s="7"/>
      <c r="Q16" s="57"/>
    </row>
    <row r="17" spans="2:17" ht="25.5" x14ac:dyDescent="0.25">
      <c r="B17" s="40"/>
      <c r="C17" s="40"/>
      <c r="D17" s="40"/>
      <c r="E17" s="136" t="s">
        <v>147</v>
      </c>
      <c r="F17" s="42" t="s">
        <v>148</v>
      </c>
      <c r="G17" s="42"/>
      <c r="H17" s="38"/>
      <c r="I17" s="61"/>
      <c r="J17" s="39">
        <f t="shared" si="8"/>
        <v>0</v>
      </c>
      <c r="K17" s="38"/>
      <c r="L17" s="39">
        <f t="shared" si="9"/>
        <v>0</v>
      </c>
      <c r="M17" s="39">
        <f t="shared" si="10"/>
        <v>0</v>
      </c>
      <c r="N17" s="39">
        <f t="shared" si="11"/>
        <v>0</v>
      </c>
      <c r="P17" s="7"/>
      <c r="Q17" s="57"/>
    </row>
    <row r="18" spans="2:17" ht="14.25" x14ac:dyDescent="0.25">
      <c r="B18" s="40"/>
      <c r="C18" s="40"/>
      <c r="D18" s="40"/>
      <c r="E18" s="41"/>
      <c r="F18" s="42"/>
      <c r="G18" s="42"/>
      <c r="H18" s="38"/>
      <c r="I18" s="61"/>
      <c r="J18" s="39">
        <f t="shared" si="8"/>
        <v>0</v>
      </c>
      <c r="K18" s="38"/>
      <c r="L18" s="39">
        <f t="shared" si="9"/>
        <v>0</v>
      </c>
      <c r="M18" s="39">
        <f t="shared" si="10"/>
        <v>0</v>
      </c>
      <c r="N18" s="39">
        <f t="shared" si="11"/>
        <v>0</v>
      </c>
      <c r="P18" s="7"/>
      <c r="Q18" s="57"/>
    </row>
    <row r="19" spans="2:17" ht="14.25" x14ac:dyDescent="0.25">
      <c r="B19" s="40"/>
      <c r="C19" s="40"/>
      <c r="D19" s="40"/>
      <c r="E19" s="41"/>
      <c r="F19" s="42"/>
      <c r="G19" s="42"/>
      <c r="H19" s="38"/>
      <c r="I19" s="61"/>
      <c r="J19" s="39">
        <f t="shared" si="8"/>
        <v>0</v>
      </c>
      <c r="K19" s="38"/>
      <c r="L19" s="39">
        <f t="shared" si="9"/>
        <v>0</v>
      </c>
      <c r="M19" s="39">
        <f t="shared" si="10"/>
        <v>0</v>
      </c>
      <c r="N19" s="39">
        <f t="shared" si="11"/>
        <v>0</v>
      </c>
      <c r="P19" s="7"/>
      <c r="Q19" s="57"/>
    </row>
    <row r="20" spans="2:17" ht="14.25" x14ac:dyDescent="0.25">
      <c r="B20" s="40"/>
      <c r="C20" s="40"/>
      <c r="D20" s="40"/>
      <c r="E20" s="41"/>
      <c r="F20" s="42"/>
      <c r="G20" s="42"/>
      <c r="H20" s="38"/>
      <c r="I20" s="61"/>
      <c r="J20" s="39">
        <f t="shared" si="8"/>
        <v>0</v>
      </c>
      <c r="K20" s="38"/>
      <c r="L20" s="39">
        <f t="shared" si="9"/>
        <v>0</v>
      </c>
      <c r="M20" s="39">
        <f t="shared" si="10"/>
        <v>0</v>
      </c>
      <c r="N20" s="39">
        <f t="shared" si="11"/>
        <v>0</v>
      </c>
      <c r="P20" s="7"/>
      <c r="Q20" s="57"/>
    </row>
    <row r="21" spans="2:17" ht="14.25" x14ac:dyDescent="0.25">
      <c r="B21" s="40"/>
      <c r="C21" s="40"/>
      <c r="D21" s="40"/>
      <c r="E21" s="41"/>
      <c r="F21" s="42"/>
      <c r="G21" s="42"/>
      <c r="H21" s="38"/>
      <c r="I21" s="61"/>
      <c r="J21" s="39">
        <f t="shared" si="8"/>
        <v>0</v>
      </c>
      <c r="K21" s="38"/>
      <c r="L21" s="39">
        <f t="shared" si="9"/>
        <v>0</v>
      </c>
      <c r="M21" s="39">
        <f t="shared" si="10"/>
        <v>0</v>
      </c>
      <c r="N21" s="39">
        <f t="shared" si="11"/>
        <v>0</v>
      </c>
      <c r="P21" s="7"/>
      <c r="Q21" s="57"/>
    </row>
    <row r="22" spans="2:17" ht="14.25" x14ac:dyDescent="0.25">
      <c r="B22" s="40"/>
      <c r="C22" s="40"/>
      <c r="D22" s="40"/>
      <c r="E22" s="41"/>
      <c r="F22" s="42"/>
      <c r="G22" s="42"/>
      <c r="H22" s="38"/>
      <c r="I22" s="61"/>
      <c r="J22" s="39">
        <f t="shared" si="8"/>
        <v>0</v>
      </c>
      <c r="K22" s="38"/>
      <c r="L22" s="39">
        <f t="shared" si="9"/>
        <v>0</v>
      </c>
      <c r="M22" s="39">
        <f t="shared" si="10"/>
        <v>0</v>
      </c>
      <c r="N22" s="39">
        <f t="shared" si="11"/>
        <v>0</v>
      </c>
      <c r="P22" s="7"/>
      <c r="Q22" s="57"/>
    </row>
    <row r="23" spans="2:17" ht="14.25" x14ac:dyDescent="0.25">
      <c r="B23" s="40"/>
      <c r="C23" s="40"/>
      <c r="D23" s="40"/>
      <c r="E23" s="41"/>
      <c r="F23" s="42"/>
      <c r="G23" s="42"/>
      <c r="H23" s="38"/>
      <c r="I23" s="61"/>
      <c r="J23" s="39">
        <f t="shared" si="8"/>
        <v>0</v>
      </c>
      <c r="K23" s="38"/>
      <c r="L23" s="39">
        <f t="shared" si="9"/>
        <v>0</v>
      </c>
      <c r="M23" s="39">
        <f t="shared" si="10"/>
        <v>0</v>
      </c>
      <c r="N23" s="39">
        <f t="shared" si="11"/>
        <v>0</v>
      </c>
      <c r="P23" s="7"/>
      <c r="Q23" s="57"/>
    </row>
    <row r="24" spans="2:17" ht="14.25" x14ac:dyDescent="0.25">
      <c r="B24" s="40"/>
      <c r="C24" s="40"/>
      <c r="D24" s="40"/>
      <c r="E24" s="41"/>
      <c r="F24" s="42"/>
      <c r="G24" s="42"/>
      <c r="H24" s="38"/>
      <c r="I24" s="61"/>
      <c r="J24" s="39">
        <f t="shared" si="8"/>
        <v>0</v>
      </c>
      <c r="K24" s="38"/>
      <c r="L24" s="39">
        <f t="shared" si="9"/>
        <v>0</v>
      </c>
      <c r="M24" s="39">
        <f t="shared" si="10"/>
        <v>0</v>
      </c>
      <c r="N24" s="39">
        <f t="shared" si="11"/>
        <v>0</v>
      </c>
      <c r="P24" s="7"/>
      <c r="Q24" s="57"/>
    </row>
    <row r="25" spans="2:17" ht="14.25" x14ac:dyDescent="0.25">
      <c r="B25" s="40"/>
      <c r="C25" s="40"/>
      <c r="D25" s="40"/>
      <c r="E25" s="41"/>
      <c r="F25" s="42"/>
      <c r="G25" s="42"/>
      <c r="H25" s="38"/>
      <c r="I25" s="61"/>
      <c r="J25" s="39">
        <f t="shared" si="8"/>
        <v>0</v>
      </c>
      <c r="K25" s="38"/>
      <c r="L25" s="39">
        <f t="shared" si="9"/>
        <v>0</v>
      </c>
      <c r="M25" s="39">
        <f t="shared" si="10"/>
        <v>0</v>
      </c>
      <c r="N25" s="39">
        <f t="shared" si="11"/>
        <v>0</v>
      </c>
      <c r="P25" s="7"/>
      <c r="Q25" s="57"/>
    </row>
    <row r="26" spans="2:17" ht="14.25" x14ac:dyDescent="0.25">
      <c r="B26" s="40"/>
      <c r="C26" s="40"/>
      <c r="D26" s="40"/>
      <c r="E26" s="41"/>
      <c r="F26" s="42"/>
      <c r="G26" s="42"/>
      <c r="H26" s="38"/>
      <c r="I26" s="61"/>
      <c r="J26" s="39">
        <f t="shared" si="8"/>
        <v>0</v>
      </c>
      <c r="K26" s="38"/>
      <c r="L26" s="39">
        <f t="shared" si="9"/>
        <v>0</v>
      </c>
      <c r="M26" s="39">
        <f t="shared" si="10"/>
        <v>0</v>
      </c>
      <c r="N26" s="39">
        <f t="shared" si="11"/>
        <v>0</v>
      </c>
      <c r="P26" s="7"/>
      <c r="Q26" s="57"/>
    </row>
    <row r="27" spans="2:17" ht="14.25" x14ac:dyDescent="0.25">
      <c r="B27" s="40"/>
      <c r="C27" s="40"/>
      <c r="D27" s="40"/>
      <c r="E27" s="41"/>
      <c r="F27" s="42"/>
      <c r="G27" s="42"/>
      <c r="H27" s="38"/>
      <c r="I27" s="61"/>
      <c r="J27" s="39">
        <f t="shared" si="8"/>
        <v>0</v>
      </c>
      <c r="K27" s="38"/>
      <c r="L27" s="39">
        <f t="shared" si="9"/>
        <v>0</v>
      </c>
      <c r="M27" s="39">
        <f t="shared" si="10"/>
        <v>0</v>
      </c>
      <c r="N27" s="39">
        <f t="shared" si="11"/>
        <v>0</v>
      </c>
      <c r="P27" s="7"/>
      <c r="Q27" s="57"/>
    </row>
    <row r="28" spans="2:17" ht="14.25" x14ac:dyDescent="0.25">
      <c r="B28" s="40"/>
      <c r="C28" s="40"/>
      <c r="D28" s="40"/>
      <c r="E28" s="41"/>
      <c r="F28" s="42"/>
      <c r="G28" s="42"/>
      <c r="H28" s="38"/>
      <c r="I28" s="61"/>
      <c r="J28" s="39">
        <f t="shared" si="8"/>
        <v>0</v>
      </c>
      <c r="K28" s="38"/>
      <c r="L28" s="39">
        <f t="shared" si="9"/>
        <v>0</v>
      </c>
      <c r="M28" s="39">
        <f t="shared" si="10"/>
        <v>0</v>
      </c>
      <c r="N28" s="39">
        <f t="shared" si="11"/>
        <v>0</v>
      </c>
      <c r="P28" s="7"/>
      <c r="Q28" s="57"/>
    </row>
    <row r="29" spans="2:17" ht="14.25" x14ac:dyDescent="0.25">
      <c r="B29" s="40"/>
      <c r="C29" s="40"/>
      <c r="D29" s="40"/>
      <c r="E29" s="41"/>
      <c r="F29" s="42"/>
      <c r="G29" s="42"/>
      <c r="H29" s="38"/>
      <c r="I29" s="61"/>
      <c r="J29" s="39">
        <f t="shared" si="8"/>
        <v>0</v>
      </c>
      <c r="K29" s="38"/>
      <c r="L29" s="39">
        <f t="shared" si="9"/>
        <v>0</v>
      </c>
      <c r="M29" s="39">
        <f t="shared" si="10"/>
        <v>0</v>
      </c>
      <c r="N29" s="39">
        <f t="shared" si="11"/>
        <v>0</v>
      </c>
      <c r="P29" s="7"/>
      <c r="Q29" s="57"/>
    </row>
    <row r="30" spans="2:17" ht="14.25" x14ac:dyDescent="0.25">
      <c r="B30" s="40"/>
      <c r="C30" s="40"/>
      <c r="D30" s="40"/>
      <c r="E30" s="41"/>
      <c r="F30" s="42"/>
      <c r="G30" s="42"/>
      <c r="H30" s="38"/>
      <c r="I30" s="61"/>
      <c r="J30" s="39">
        <f t="shared" si="8"/>
        <v>0</v>
      </c>
      <c r="K30" s="38"/>
      <c r="L30" s="39">
        <f t="shared" si="9"/>
        <v>0</v>
      </c>
      <c r="M30" s="39">
        <f t="shared" si="10"/>
        <v>0</v>
      </c>
      <c r="N30" s="39">
        <f t="shared" si="11"/>
        <v>0</v>
      </c>
      <c r="P30" s="7"/>
      <c r="Q30" s="57"/>
    </row>
    <row r="31" spans="2:17" ht="14.25" x14ac:dyDescent="0.25">
      <c r="B31" s="40"/>
      <c r="C31" s="40"/>
      <c r="D31" s="40"/>
      <c r="E31" s="41"/>
      <c r="F31" s="42"/>
      <c r="G31" s="42"/>
      <c r="H31" s="38"/>
      <c r="I31" s="61"/>
      <c r="J31" s="39">
        <f t="shared" si="8"/>
        <v>0</v>
      </c>
      <c r="K31" s="38"/>
      <c r="L31" s="39">
        <f t="shared" si="9"/>
        <v>0</v>
      </c>
      <c r="M31" s="39">
        <f t="shared" si="10"/>
        <v>0</v>
      </c>
      <c r="N31" s="39">
        <f t="shared" si="11"/>
        <v>0</v>
      </c>
      <c r="P31" s="7"/>
      <c r="Q31" s="57"/>
    </row>
    <row r="32" spans="2:17" ht="14.25" x14ac:dyDescent="0.25">
      <c r="B32" s="40"/>
      <c r="C32" s="40"/>
      <c r="D32" s="40"/>
      <c r="E32" s="41"/>
      <c r="F32" s="42"/>
      <c r="G32" s="42"/>
      <c r="H32" s="38"/>
      <c r="I32" s="61"/>
      <c r="J32" s="39">
        <f t="shared" si="8"/>
        <v>0</v>
      </c>
      <c r="K32" s="38"/>
      <c r="L32" s="39">
        <f t="shared" si="9"/>
        <v>0</v>
      </c>
      <c r="M32" s="39">
        <f t="shared" si="10"/>
        <v>0</v>
      </c>
      <c r="N32" s="39">
        <f t="shared" si="11"/>
        <v>0</v>
      </c>
      <c r="P32" s="7"/>
      <c r="Q32" s="57"/>
    </row>
    <row r="33" spans="2:17" ht="14.25" x14ac:dyDescent="0.25">
      <c r="B33" s="40"/>
      <c r="C33" s="40"/>
      <c r="D33" s="40"/>
      <c r="E33" s="41"/>
      <c r="F33" s="42"/>
      <c r="G33" s="42"/>
      <c r="H33" s="38"/>
      <c r="I33" s="61"/>
      <c r="J33" s="39">
        <f t="shared" si="8"/>
        <v>0</v>
      </c>
      <c r="K33" s="38"/>
      <c r="L33" s="39">
        <f t="shared" si="9"/>
        <v>0</v>
      </c>
      <c r="M33" s="39">
        <f t="shared" si="10"/>
        <v>0</v>
      </c>
      <c r="N33" s="39">
        <f t="shared" si="11"/>
        <v>0</v>
      </c>
      <c r="P33" s="7"/>
      <c r="Q33" s="57"/>
    </row>
    <row r="34" spans="2:17" ht="14.25" x14ac:dyDescent="0.25">
      <c r="B34" s="40"/>
      <c r="C34" s="40"/>
      <c r="D34" s="40"/>
      <c r="E34" s="41"/>
      <c r="F34" s="42"/>
      <c r="G34" s="42"/>
      <c r="H34" s="38"/>
      <c r="I34" s="61"/>
      <c r="J34" s="39">
        <f t="shared" si="8"/>
        <v>0</v>
      </c>
      <c r="K34" s="38"/>
      <c r="L34" s="39">
        <f t="shared" si="9"/>
        <v>0</v>
      </c>
      <c r="M34" s="39">
        <f t="shared" si="10"/>
        <v>0</v>
      </c>
      <c r="N34" s="39">
        <f t="shared" si="11"/>
        <v>0</v>
      </c>
      <c r="P34" s="7"/>
      <c r="Q34" s="57"/>
    </row>
    <row r="35" spans="2:17" ht="14.25" x14ac:dyDescent="0.25">
      <c r="B35" s="40"/>
      <c r="C35" s="40"/>
      <c r="D35" s="40"/>
      <c r="E35" s="41"/>
      <c r="F35" s="42"/>
      <c r="G35" s="42"/>
      <c r="H35" s="38"/>
      <c r="I35" s="61"/>
      <c r="J35" s="39">
        <f t="shared" si="8"/>
        <v>0</v>
      </c>
      <c r="K35" s="38"/>
      <c r="L35" s="39">
        <f t="shared" si="9"/>
        <v>0</v>
      </c>
      <c r="M35" s="39">
        <f t="shared" si="10"/>
        <v>0</v>
      </c>
      <c r="N35" s="39">
        <f t="shared" si="11"/>
        <v>0</v>
      </c>
      <c r="P35" s="7"/>
      <c r="Q35" s="57"/>
    </row>
    <row r="36" spans="2:17" ht="14.25" x14ac:dyDescent="0.25">
      <c r="B36" s="40"/>
      <c r="C36" s="40"/>
      <c r="D36" s="40"/>
      <c r="E36" s="41"/>
      <c r="F36" s="42"/>
      <c r="G36" s="42"/>
      <c r="H36" s="38"/>
      <c r="I36" s="61"/>
      <c r="J36" s="39">
        <f t="shared" si="8"/>
        <v>0</v>
      </c>
      <c r="K36" s="38"/>
      <c r="L36" s="39">
        <f t="shared" si="9"/>
        <v>0</v>
      </c>
      <c r="M36" s="39">
        <f t="shared" si="10"/>
        <v>0</v>
      </c>
      <c r="N36" s="39">
        <f t="shared" si="11"/>
        <v>0</v>
      </c>
      <c r="P36" s="7"/>
      <c r="Q36" s="57"/>
    </row>
    <row r="37" spans="2:17" ht="14.25" x14ac:dyDescent="0.25">
      <c r="B37" s="40"/>
      <c r="C37" s="40"/>
      <c r="D37" s="40"/>
      <c r="E37" s="41"/>
      <c r="F37" s="42"/>
      <c r="G37" s="42"/>
      <c r="H37" s="38"/>
      <c r="I37" s="61"/>
      <c r="J37" s="39">
        <f t="shared" si="8"/>
        <v>0</v>
      </c>
      <c r="K37" s="38"/>
      <c r="L37" s="39">
        <f t="shared" si="9"/>
        <v>0</v>
      </c>
      <c r="M37" s="39">
        <f t="shared" si="10"/>
        <v>0</v>
      </c>
      <c r="N37" s="39">
        <f t="shared" si="11"/>
        <v>0</v>
      </c>
      <c r="P37" s="7"/>
      <c r="Q37" s="57"/>
    </row>
    <row r="38" spans="2:17" ht="14.25" x14ac:dyDescent="0.25">
      <c r="B38" s="40"/>
      <c r="C38" s="40"/>
      <c r="D38" s="40"/>
      <c r="E38" s="41"/>
      <c r="F38" s="42"/>
      <c r="G38" s="42"/>
      <c r="H38" s="38"/>
      <c r="I38" s="61"/>
      <c r="J38" s="39">
        <f t="shared" si="8"/>
        <v>0</v>
      </c>
      <c r="K38" s="38"/>
      <c r="L38" s="39">
        <f t="shared" si="9"/>
        <v>0</v>
      </c>
      <c r="M38" s="39">
        <f t="shared" si="10"/>
        <v>0</v>
      </c>
      <c r="N38" s="39">
        <f t="shared" si="11"/>
        <v>0</v>
      </c>
      <c r="P38" s="7"/>
      <c r="Q38" s="57"/>
    </row>
    <row r="39" spans="2:17" ht="14.25" x14ac:dyDescent="0.25">
      <c r="B39" s="40"/>
      <c r="C39" s="40"/>
      <c r="D39" s="40"/>
      <c r="E39" s="41"/>
      <c r="F39" s="42"/>
      <c r="G39" s="42"/>
      <c r="H39" s="38"/>
      <c r="I39" s="61"/>
      <c r="J39" s="39">
        <f t="shared" si="8"/>
        <v>0</v>
      </c>
      <c r="K39" s="38"/>
      <c r="L39" s="39">
        <f t="shared" si="9"/>
        <v>0</v>
      </c>
      <c r="M39" s="39">
        <f t="shared" si="10"/>
        <v>0</v>
      </c>
      <c r="N39" s="39">
        <f t="shared" si="11"/>
        <v>0</v>
      </c>
      <c r="P39" s="7"/>
      <c r="Q39" s="57"/>
    </row>
    <row r="40" spans="2:17" ht="14.25" x14ac:dyDescent="0.25">
      <c r="B40" s="40"/>
      <c r="C40" s="40"/>
      <c r="D40" s="40"/>
      <c r="E40" s="41"/>
      <c r="F40" s="42"/>
      <c r="G40" s="42"/>
      <c r="H40" s="38"/>
      <c r="I40" s="61"/>
      <c r="J40" s="39">
        <f t="shared" si="8"/>
        <v>0</v>
      </c>
      <c r="K40" s="38"/>
      <c r="L40" s="39">
        <f t="shared" si="9"/>
        <v>0</v>
      </c>
      <c r="M40" s="39">
        <f t="shared" si="10"/>
        <v>0</v>
      </c>
      <c r="N40" s="39">
        <f t="shared" si="11"/>
        <v>0</v>
      </c>
      <c r="P40" s="7"/>
      <c r="Q40" s="57"/>
    </row>
    <row r="41" spans="2:17" ht="14.25" x14ac:dyDescent="0.25">
      <c r="B41" s="40"/>
      <c r="C41" s="40"/>
      <c r="D41" s="40"/>
      <c r="E41" s="41"/>
      <c r="F41" s="42"/>
      <c r="G41" s="42"/>
      <c r="H41" s="38"/>
      <c r="I41" s="61"/>
      <c r="J41" s="39">
        <f t="shared" si="8"/>
        <v>0</v>
      </c>
      <c r="K41" s="38"/>
      <c r="L41" s="39">
        <f t="shared" si="9"/>
        <v>0</v>
      </c>
      <c r="M41" s="39">
        <f t="shared" si="10"/>
        <v>0</v>
      </c>
      <c r="N41" s="39">
        <f t="shared" si="11"/>
        <v>0</v>
      </c>
      <c r="P41" s="7"/>
      <c r="Q41" s="57"/>
    </row>
    <row r="42" spans="2:17" ht="14.25" x14ac:dyDescent="0.25">
      <c r="B42" s="40"/>
      <c r="C42" s="40"/>
      <c r="D42" s="40"/>
      <c r="E42" s="41"/>
      <c r="F42" s="42"/>
      <c r="G42" s="42"/>
      <c r="H42" s="38"/>
      <c r="I42" s="61"/>
      <c r="J42" s="39">
        <f t="shared" si="8"/>
        <v>0</v>
      </c>
      <c r="K42" s="38"/>
      <c r="L42" s="39">
        <f t="shared" si="9"/>
        <v>0</v>
      </c>
      <c r="M42" s="39">
        <f t="shared" si="10"/>
        <v>0</v>
      </c>
      <c r="N42" s="39">
        <f t="shared" si="11"/>
        <v>0</v>
      </c>
      <c r="P42" s="7"/>
      <c r="Q42" s="57"/>
    </row>
    <row r="43" spans="2:17" ht="14.25" x14ac:dyDescent="0.25">
      <c r="B43" s="40"/>
      <c r="C43" s="40"/>
      <c r="D43" s="40"/>
      <c r="E43" s="41"/>
      <c r="F43" s="42"/>
      <c r="G43" s="42"/>
      <c r="H43" s="38"/>
      <c r="I43" s="61"/>
      <c r="J43" s="39">
        <f t="shared" si="8"/>
        <v>0</v>
      </c>
      <c r="K43" s="38"/>
      <c r="L43" s="39">
        <f t="shared" si="9"/>
        <v>0</v>
      </c>
      <c r="M43" s="39">
        <f t="shared" si="10"/>
        <v>0</v>
      </c>
      <c r="N43" s="39">
        <f t="shared" si="11"/>
        <v>0</v>
      </c>
      <c r="P43" s="7"/>
      <c r="Q43" s="57"/>
    </row>
    <row r="44" spans="2:17" ht="14.25" x14ac:dyDescent="0.25">
      <c r="B44" s="40"/>
      <c r="C44" s="40"/>
      <c r="D44" s="40"/>
      <c r="E44" s="41"/>
      <c r="F44" s="42"/>
      <c r="G44" s="42"/>
      <c r="H44" s="38"/>
      <c r="I44" s="61"/>
      <c r="J44" s="39">
        <f t="shared" si="8"/>
        <v>0</v>
      </c>
      <c r="K44" s="38"/>
      <c r="L44" s="39">
        <f t="shared" si="9"/>
        <v>0</v>
      </c>
      <c r="M44" s="39">
        <f t="shared" si="10"/>
        <v>0</v>
      </c>
      <c r="N44" s="39">
        <f t="shared" si="11"/>
        <v>0</v>
      </c>
      <c r="P44" s="7"/>
      <c r="Q44" s="57"/>
    </row>
    <row r="45" spans="2:17" ht="14.25" x14ac:dyDescent="0.25">
      <c r="B45" s="40"/>
      <c r="C45" s="40"/>
      <c r="D45" s="40"/>
      <c r="E45" s="41"/>
      <c r="F45" s="42"/>
      <c r="G45" s="42"/>
      <c r="H45" s="38"/>
      <c r="I45" s="61"/>
      <c r="J45" s="39">
        <f t="shared" si="8"/>
        <v>0</v>
      </c>
      <c r="K45" s="38"/>
      <c r="L45" s="39">
        <f t="shared" si="9"/>
        <v>0</v>
      </c>
      <c r="M45" s="39">
        <f t="shared" si="10"/>
        <v>0</v>
      </c>
      <c r="N45" s="39">
        <f t="shared" si="11"/>
        <v>0</v>
      </c>
      <c r="P45" s="7"/>
      <c r="Q45" s="57"/>
    </row>
    <row r="46" spans="2:17" ht="14.25" x14ac:dyDescent="0.25">
      <c r="B46" s="40"/>
      <c r="C46" s="40"/>
      <c r="D46" s="40"/>
      <c r="E46" s="41"/>
      <c r="F46" s="42"/>
      <c r="G46" s="42"/>
      <c r="H46" s="38"/>
      <c r="I46" s="61"/>
      <c r="J46" s="39">
        <f t="shared" si="8"/>
        <v>0</v>
      </c>
      <c r="K46" s="38"/>
      <c r="L46" s="39">
        <f t="shared" si="9"/>
        <v>0</v>
      </c>
      <c r="M46" s="39">
        <f t="shared" si="10"/>
        <v>0</v>
      </c>
      <c r="N46" s="39">
        <f t="shared" si="11"/>
        <v>0</v>
      </c>
      <c r="P46" s="7"/>
      <c r="Q46" s="57"/>
    </row>
    <row r="47" spans="2:17" ht="14.25" x14ac:dyDescent="0.25">
      <c r="B47" s="40"/>
      <c r="C47" s="40"/>
      <c r="D47" s="40"/>
      <c r="E47" s="41"/>
      <c r="F47" s="42"/>
      <c r="G47" s="42"/>
      <c r="H47" s="38"/>
      <c r="I47" s="61"/>
      <c r="J47" s="39">
        <f t="shared" si="8"/>
        <v>0</v>
      </c>
      <c r="K47" s="38"/>
      <c r="L47" s="39">
        <f t="shared" si="9"/>
        <v>0</v>
      </c>
      <c r="M47" s="39">
        <f t="shared" si="10"/>
        <v>0</v>
      </c>
      <c r="N47" s="39">
        <f t="shared" si="11"/>
        <v>0</v>
      </c>
      <c r="P47" s="7"/>
      <c r="Q47" s="57"/>
    </row>
    <row r="48" spans="2:17" ht="14.25" x14ac:dyDescent="0.25">
      <c r="B48" s="40"/>
      <c r="C48" s="40"/>
      <c r="D48" s="40"/>
      <c r="E48" s="41"/>
      <c r="F48" s="42"/>
      <c r="G48" s="42"/>
      <c r="H48" s="38"/>
      <c r="I48" s="61"/>
      <c r="J48" s="39">
        <f t="shared" si="8"/>
        <v>0</v>
      </c>
      <c r="K48" s="38"/>
      <c r="L48" s="39">
        <f t="shared" si="9"/>
        <v>0</v>
      </c>
      <c r="M48" s="39">
        <f t="shared" si="10"/>
        <v>0</v>
      </c>
      <c r="N48" s="39">
        <f t="shared" si="11"/>
        <v>0</v>
      </c>
      <c r="P48" s="7"/>
      <c r="Q48" s="57"/>
    </row>
    <row r="49" spans="2:17" ht="14.25" x14ac:dyDescent="0.25">
      <c r="B49" s="40"/>
      <c r="C49" s="40"/>
      <c r="D49" s="40"/>
      <c r="E49" s="41"/>
      <c r="F49" s="42"/>
      <c r="G49" s="42"/>
      <c r="H49" s="38"/>
      <c r="I49" s="61"/>
      <c r="J49" s="39">
        <f t="shared" si="8"/>
        <v>0</v>
      </c>
      <c r="K49" s="38"/>
      <c r="L49" s="39">
        <f t="shared" si="9"/>
        <v>0</v>
      </c>
      <c r="M49" s="39">
        <f t="shared" si="10"/>
        <v>0</v>
      </c>
      <c r="N49" s="39">
        <f t="shared" si="11"/>
        <v>0</v>
      </c>
      <c r="P49" s="7"/>
      <c r="Q49" s="57"/>
    </row>
    <row r="50" spans="2:17" ht="14.25" x14ac:dyDescent="0.25">
      <c r="B50" s="40"/>
      <c r="C50" s="40"/>
      <c r="D50" s="40"/>
      <c r="E50" s="41"/>
      <c r="F50" s="42"/>
      <c r="G50" s="42"/>
      <c r="H50" s="38"/>
      <c r="I50" s="61"/>
      <c r="J50" s="39">
        <f t="shared" si="8"/>
        <v>0</v>
      </c>
      <c r="K50" s="38"/>
      <c r="L50" s="39">
        <f t="shared" si="9"/>
        <v>0</v>
      </c>
      <c r="M50" s="39">
        <f t="shared" si="10"/>
        <v>0</v>
      </c>
      <c r="N50" s="39">
        <f t="shared" si="11"/>
        <v>0</v>
      </c>
      <c r="P50" s="7"/>
      <c r="Q50" s="57"/>
    </row>
    <row r="51" spans="2:17" ht="14.25" x14ac:dyDescent="0.25">
      <c r="B51" s="40"/>
      <c r="C51" s="40"/>
      <c r="D51" s="40"/>
      <c r="E51" s="41"/>
      <c r="F51" s="42"/>
      <c r="G51" s="42"/>
      <c r="H51" s="38"/>
      <c r="I51" s="61"/>
      <c r="J51" s="39">
        <f t="shared" si="8"/>
        <v>0</v>
      </c>
      <c r="K51" s="38"/>
      <c r="L51" s="39">
        <f t="shared" si="9"/>
        <v>0</v>
      </c>
      <c r="M51" s="39">
        <f t="shared" si="10"/>
        <v>0</v>
      </c>
      <c r="N51" s="39">
        <f t="shared" si="11"/>
        <v>0</v>
      </c>
      <c r="P51" s="7"/>
      <c r="Q51" s="57"/>
    </row>
    <row r="52" spans="2:17" ht="14.25" x14ac:dyDescent="0.25">
      <c r="B52" s="40"/>
      <c r="C52" s="40"/>
      <c r="D52" s="40"/>
      <c r="E52" s="41"/>
      <c r="F52" s="42"/>
      <c r="G52" s="42"/>
      <c r="H52" s="38"/>
      <c r="I52" s="61"/>
      <c r="J52" s="39">
        <f t="shared" si="8"/>
        <v>0</v>
      </c>
      <c r="K52" s="38"/>
      <c r="L52" s="39">
        <f t="shared" si="9"/>
        <v>0</v>
      </c>
      <c r="M52" s="39">
        <f t="shared" si="10"/>
        <v>0</v>
      </c>
      <c r="N52" s="39">
        <f t="shared" si="11"/>
        <v>0</v>
      </c>
      <c r="P52" s="7"/>
      <c r="Q52" s="57"/>
    </row>
    <row r="53" spans="2:17" ht="14.25" x14ac:dyDescent="0.25">
      <c r="B53" s="40"/>
      <c r="C53" s="40"/>
      <c r="D53" s="40"/>
      <c r="E53" s="41"/>
      <c r="F53" s="42"/>
      <c r="G53" s="42"/>
      <c r="H53" s="38"/>
      <c r="I53" s="61"/>
      <c r="J53" s="39">
        <f t="shared" si="8"/>
        <v>0</v>
      </c>
      <c r="K53" s="38"/>
      <c r="L53" s="39">
        <f t="shared" si="9"/>
        <v>0</v>
      </c>
      <c r="M53" s="39">
        <f t="shared" si="10"/>
        <v>0</v>
      </c>
      <c r="N53" s="39">
        <f t="shared" si="11"/>
        <v>0</v>
      </c>
      <c r="P53" s="7"/>
      <c r="Q53" s="57"/>
    </row>
    <row r="54" spans="2:17" ht="14.25" x14ac:dyDescent="0.25">
      <c r="B54" s="40"/>
      <c r="C54" s="40"/>
      <c r="D54" s="40"/>
      <c r="E54" s="41"/>
      <c r="F54" s="42"/>
      <c r="G54" s="42"/>
      <c r="H54" s="38"/>
      <c r="I54" s="61"/>
      <c r="J54" s="39">
        <f t="shared" si="8"/>
        <v>0</v>
      </c>
      <c r="K54" s="38"/>
      <c r="L54" s="39">
        <f t="shared" si="9"/>
        <v>0</v>
      </c>
      <c r="M54" s="39">
        <f t="shared" si="10"/>
        <v>0</v>
      </c>
      <c r="N54" s="39">
        <f t="shared" si="11"/>
        <v>0</v>
      </c>
      <c r="P54" s="7"/>
      <c r="Q54" s="57"/>
    </row>
    <row r="55" spans="2:17" ht="14.25" x14ac:dyDescent="0.25">
      <c r="B55" s="40"/>
      <c r="C55" s="40"/>
      <c r="D55" s="40"/>
      <c r="E55" s="41"/>
      <c r="F55" s="42"/>
      <c r="G55" s="42"/>
      <c r="H55" s="38"/>
      <c r="I55" s="61"/>
      <c r="J55" s="39">
        <f t="shared" si="8"/>
        <v>0</v>
      </c>
      <c r="K55" s="38"/>
      <c r="L55" s="39">
        <f t="shared" si="9"/>
        <v>0</v>
      </c>
      <c r="M55" s="39">
        <f t="shared" si="10"/>
        <v>0</v>
      </c>
      <c r="N55" s="39">
        <f t="shared" si="11"/>
        <v>0</v>
      </c>
      <c r="P55" s="7"/>
      <c r="Q55" s="57"/>
    </row>
    <row r="56" spans="2:17" ht="14.25" x14ac:dyDescent="0.25">
      <c r="B56" s="40"/>
      <c r="C56" s="40"/>
      <c r="D56" s="40"/>
      <c r="E56" s="41"/>
      <c r="F56" s="42"/>
      <c r="G56" s="42"/>
      <c r="H56" s="38"/>
      <c r="I56" s="61"/>
      <c r="J56" s="39">
        <f t="shared" si="8"/>
        <v>0</v>
      </c>
      <c r="K56" s="38"/>
      <c r="L56" s="39">
        <f t="shared" si="9"/>
        <v>0</v>
      </c>
      <c r="M56" s="39">
        <f t="shared" si="10"/>
        <v>0</v>
      </c>
      <c r="N56" s="39">
        <f t="shared" si="11"/>
        <v>0</v>
      </c>
      <c r="P56" s="7"/>
      <c r="Q56" s="57"/>
    </row>
    <row r="57" spans="2:17" ht="14.25" x14ac:dyDescent="0.25">
      <c r="B57" s="40"/>
      <c r="C57" s="40"/>
      <c r="D57" s="40"/>
      <c r="E57" s="41"/>
      <c r="F57" s="42"/>
      <c r="G57" s="42"/>
      <c r="H57" s="38"/>
      <c r="I57" s="61"/>
      <c r="J57" s="39">
        <f t="shared" si="8"/>
        <v>0</v>
      </c>
      <c r="K57" s="38"/>
      <c r="L57" s="39">
        <f t="shared" si="9"/>
        <v>0</v>
      </c>
      <c r="M57" s="39">
        <f t="shared" si="10"/>
        <v>0</v>
      </c>
      <c r="N57" s="39">
        <f t="shared" si="11"/>
        <v>0</v>
      </c>
      <c r="P57" s="7"/>
      <c r="Q57" s="57"/>
    </row>
    <row r="58" spans="2:17" ht="14.25" x14ac:dyDescent="0.25">
      <c r="B58" s="40"/>
      <c r="C58" s="40"/>
      <c r="D58" s="40"/>
      <c r="E58" s="41"/>
      <c r="F58" s="42"/>
      <c r="G58" s="42"/>
      <c r="H58" s="38"/>
      <c r="I58" s="61"/>
      <c r="J58" s="39">
        <f t="shared" si="8"/>
        <v>0</v>
      </c>
      <c r="K58" s="38"/>
      <c r="L58" s="39">
        <f t="shared" si="9"/>
        <v>0</v>
      </c>
      <c r="M58" s="39">
        <f t="shared" si="10"/>
        <v>0</v>
      </c>
      <c r="N58" s="39">
        <f t="shared" si="11"/>
        <v>0</v>
      </c>
      <c r="P58" s="7"/>
      <c r="Q58" s="57"/>
    </row>
    <row r="59" spans="2:17" ht="14.25" x14ac:dyDescent="0.25">
      <c r="B59" s="40"/>
      <c r="C59" s="40"/>
      <c r="D59" s="40"/>
      <c r="E59" s="41"/>
      <c r="F59" s="42"/>
      <c r="G59" s="42"/>
      <c r="H59" s="38"/>
      <c r="I59" s="61"/>
      <c r="J59" s="39">
        <f t="shared" si="8"/>
        <v>0</v>
      </c>
      <c r="K59" s="38"/>
      <c r="L59" s="39">
        <f t="shared" si="9"/>
        <v>0</v>
      </c>
      <c r="M59" s="39">
        <f t="shared" si="10"/>
        <v>0</v>
      </c>
      <c r="N59" s="39">
        <f t="shared" si="11"/>
        <v>0</v>
      </c>
      <c r="P59" s="7"/>
      <c r="Q59" s="57"/>
    </row>
    <row r="60" spans="2:17" ht="14.25" x14ac:dyDescent="0.25">
      <c r="B60" s="40"/>
      <c r="C60" s="40"/>
      <c r="D60" s="40"/>
      <c r="E60" s="41"/>
      <c r="F60" s="42"/>
      <c r="G60" s="42"/>
      <c r="H60" s="38"/>
      <c r="I60" s="61"/>
      <c r="J60" s="39">
        <f t="shared" si="8"/>
        <v>0</v>
      </c>
      <c r="K60" s="38"/>
      <c r="L60" s="39">
        <f t="shared" si="9"/>
        <v>0</v>
      </c>
      <c r="M60" s="39">
        <f t="shared" si="10"/>
        <v>0</v>
      </c>
      <c r="N60" s="39">
        <f t="shared" si="11"/>
        <v>0</v>
      </c>
      <c r="P60" s="7"/>
      <c r="Q60" s="57"/>
    </row>
    <row r="61" spans="2:17" ht="14.25" x14ac:dyDescent="0.25">
      <c r="B61" s="40"/>
      <c r="C61" s="40"/>
      <c r="D61" s="40"/>
      <c r="E61" s="41"/>
      <c r="F61" s="42"/>
      <c r="G61" s="42"/>
      <c r="H61" s="38"/>
      <c r="I61" s="61"/>
      <c r="J61" s="39">
        <f t="shared" si="8"/>
        <v>0</v>
      </c>
      <c r="K61" s="38"/>
      <c r="L61" s="39">
        <f t="shared" si="9"/>
        <v>0</v>
      </c>
      <c r="M61" s="39">
        <f t="shared" si="10"/>
        <v>0</v>
      </c>
      <c r="N61" s="39">
        <f t="shared" si="11"/>
        <v>0</v>
      </c>
      <c r="P61" s="7"/>
      <c r="Q61" s="57"/>
    </row>
    <row r="62" spans="2:17" ht="14.25" x14ac:dyDescent="0.25">
      <c r="B62" s="40"/>
      <c r="C62" s="40"/>
      <c r="D62" s="40"/>
      <c r="E62" s="41"/>
      <c r="F62" s="42"/>
      <c r="G62" s="42"/>
      <c r="H62" s="38"/>
      <c r="I62" s="61"/>
      <c r="J62" s="39">
        <f t="shared" si="8"/>
        <v>0</v>
      </c>
      <c r="K62" s="38"/>
      <c r="L62" s="39">
        <f t="shared" si="9"/>
        <v>0</v>
      </c>
      <c r="M62" s="39">
        <f t="shared" si="10"/>
        <v>0</v>
      </c>
      <c r="N62" s="39">
        <f t="shared" si="11"/>
        <v>0</v>
      </c>
      <c r="P62" s="7"/>
      <c r="Q62" s="57"/>
    </row>
    <row r="63" spans="2:17" ht="14.25" x14ac:dyDescent="0.25">
      <c r="B63" s="40"/>
      <c r="C63" s="40"/>
      <c r="D63" s="40"/>
      <c r="E63" s="41"/>
      <c r="F63" s="42"/>
      <c r="G63" s="42"/>
      <c r="H63" s="38"/>
      <c r="I63" s="61"/>
      <c r="J63" s="39">
        <f t="shared" si="8"/>
        <v>0</v>
      </c>
      <c r="K63" s="38"/>
      <c r="L63" s="39">
        <f t="shared" si="9"/>
        <v>0</v>
      </c>
      <c r="M63" s="39">
        <f t="shared" si="10"/>
        <v>0</v>
      </c>
      <c r="N63" s="39">
        <f t="shared" si="11"/>
        <v>0</v>
      </c>
      <c r="P63" s="7"/>
      <c r="Q63" s="57"/>
    </row>
    <row r="64" spans="2:17" ht="14.25" x14ac:dyDescent="0.25">
      <c r="B64" s="40"/>
      <c r="C64" s="40"/>
      <c r="D64" s="40"/>
      <c r="E64" s="41"/>
      <c r="F64" s="42"/>
      <c r="G64" s="42"/>
      <c r="H64" s="38"/>
      <c r="I64" s="61"/>
      <c r="J64" s="39">
        <f t="shared" si="8"/>
        <v>0</v>
      </c>
      <c r="K64" s="38"/>
      <c r="L64" s="39">
        <f t="shared" si="9"/>
        <v>0</v>
      </c>
      <c r="M64" s="39">
        <f t="shared" si="10"/>
        <v>0</v>
      </c>
      <c r="N64" s="39">
        <f t="shared" si="11"/>
        <v>0</v>
      </c>
      <c r="P64" s="7"/>
      <c r="Q64" s="57"/>
    </row>
    <row r="65" spans="2:17" ht="14.25" x14ac:dyDescent="0.25">
      <c r="B65" s="40"/>
      <c r="C65" s="40"/>
      <c r="D65" s="40"/>
      <c r="E65" s="41"/>
      <c r="F65" s="42"/>
      <c r="G65" s="42"/>
      <c r="H65" s="38"/>
      <c r="I65" s="61"/>
      <c r="J65" s="39">
        <f t="shared" si="8"/>
        <v>0</v>
      </c>
      <c r="K65" s="38"/>
      <c r="L65" s="39">
        <f t="shared" si="9"/>
        <v>0</v>
      </c>
      <c r="M65" s="39">
        <f t="shared" si="10"/>
        <v>0</v>
      </c>
      <c r="N65" s="39">
        <f t="shared" si="11"/>
        <v>0</v>
      </c>
      <c r="P65" s="7"/>
      <c r="Q65" s="57"/>
    </row>
    <row r="66" spans="2:17" ht="14.25" x14ac:dyDescent="0.25">
      <c r="B66" s="40"/>
      <c r="C66" s="40"/>
      <c r="D66" s="40"/>
      <c r="E66" s="41"/>
      <c r="F66" s="42"/>
      <c r="G66" s="42"/>
      <c r="H66" s="38"/>
      <c r="I66" s="61"/>
      <c r="J66" s="39">
        <f t="shared" si="8"/>
        <v>0</v>
      </c>
      <c r="K66" s="38"/>
      <c r="L66" s="39">
        <f t="shared" si="9"/>
        <v>0</v>
      </c>
      <c r="M66" s="39">
        <f t="shared" si="10"/>
        <v>0</v>
      </c>
      <c r="N66" s="39">
        <f t="shared" si="11"/>
        <v>0</v>
      </c>
      <c r="P66" s="7"/>
      <c r="Q66" s="57"/>
    </row>
    <row r="67" spans="2:17" ht="14.25" x14ac:dyDescent="0.25">
      <c r="B67" s="40"/>
      <c r="C67" s="40"/>
      <c r="D67" s="40"/>
      <c r="E67" s="41"/>
      <c r="F67" s="42"/>
      <c r="G67" s="42"/>
      <c r="H67" s="38"/>
      <c r="I67" s="61"/>
      <c r="J67" s="39">
        <f t="shared" si="8"/>
        <v>0</v>
      </c>
      <c r="K67" s="38"/>
      <c r="L67" s="39">
        <f t="shared" si="9"/>
        <v>0</v>
      </c>
      <c r="M67" s="39">
        <f t="shared" si="10"/>
        <v>0</v>
      </c>
      <c r="N67" s="39">
        <f t="shared" si="11"/>
        <v>0</v>
      </c>
      <c r="P67" s="7"/>
      <c r="Q67" s="57"/>
    </row>
    <row r="68" spans="2:17" ht="14.25" x14ac:dyDescent="0.25">
      <c r="B68" s="40"/>
      <c r="C68" s="40"/>
      <c r="D68" s="40"/>
      <c r="E68" s="41"/>
      <c r="F68" s="42"/>
      <c r="G68" s="42"/>
      <c r="H68" s="38"/>
      <c r="I68" s="61"/>
      <c r="J68" s="39">
        <f t="shared" si="8"/>
        <v>0</v>
      </c>
      <c r="K68" s="38"/>
      <c r="L68" s="39">
        <f t="shared" si="9"/>
        <v>0</v>
      </c>
      <c r="M68" s="39">
        <f t="shared" si="10"/>
        <v>0</v>
      </c>
      <c r="N68" s="39">
        <f t="shared" si="11"/>
        <v>0</v>
      </c>
      <c r="P68" s="7"/>
      <c r="Q68" s="57"/>
    </row>
    <row r="69" spans="2:17" ht="14.25" x14ac:dyDescent="0.25">
      <c r="B69" s="40"/>
      <c r="C69" s="40"/>
      <c r="D69" s="40"/>
      <c r="E69" s="41"/>
      <c r="F69" s="42"/>
      <c r="G69" s="42"/>
      <c r="H69" s="38"/>
      <c r="I69" s="61"/>
      <c r="J69" s="39">
        <f t="shared" si="8"/>
        <v>0</v>
      </c>
      <c r="K69" s="38"/>
      <c r="L69" s="39">
        <f t="shared" si="9"/>
        <v>0</v>
      </c>
      <c r="M69" s="39">
        <f t="shared" si="10"/>
        <v>0</v>
      </c>
      <c r="N69" s="39">
        <f t="shared" si="11"/>
        <v>0</v>
      </c>
      <c r="P69" s="7"/>
      <c r="Q69" s="57"/>
    </row>
    <row r="70" spans="2:17" ht="14.25" x14ac:dyDescent="0.25">
      <c r="B70" s="40"/>
      <c r="C70" s="40"/>
      <c r="D70" s="40"/>
      <c r="E70" s="41"/>
      <c r="F70" s="42"/>
      <c r="G70" s="42"/>
      <c r="H70" s="38"/>
      <c r="I70" s="61"/>
      <c r="J70" s="39">
        <f t="shared" si="8"/>
        <v>0</v>
      </c>
      <c r="K70" s="38"/>
      <c r="L70" s="39">
        <f t="shared" si="9"/>
        <v>0</v>
      </c>
      <c r="M70" s="39">
        <f t="shared" si="10"/>
        <v>0</v>
      </c>
      <c r="N70" s="39">
        <f t="shared" si="11"/>
        <v>0</v>
      </c>
      <c r="P70" s="7"/>
      <c r="Q70" s="57"/>
    </row>
    <row r="71" spans="2:17" ht="14.25" x14ac:dyDescent="0.25">
      <c r="B71" s="40"/>
      <c r="C71" s="40"/>
      <c r="D71" s="40"/>
      <c r="E71" s="41"/>
      <c r="F71" s="42"/>
      <c r="G71" s="42"/>
      <c r="H71" s="38"/>
      <c r="I71" s="61"/>
      <c r="J71" s="39">
        <f t="shared" si="8"/>
        <v>0</v>
      </c>
      <c r="K71" s="38"/>
      <c r="L71" s="39">
        <f t="shared" si="9"/>
        <v>0</v>
      </c>
      <c r="M71" s="39">
        <f t="shared" si="10"/>
        <v>0</v>
      </c>
      <c r="N71" s="39">
        <f t="shared" si="11"/>
        <v>0</v>
      </c>
      <c r="P71" s="7"/>
      <c r="Q71" s="57"/>
    </row>
    <row r="72" spans="2:17" ht="14.25" x14ac:dyDescent="0.25">
      <c r="B72" s="40"/>
      <c r="C72" s="40"/>
      <c r="D72" s="40"/>
      <c r="E72" s="41"/>
      <c r="F72" s="42"/>
      <c r="G72" s="42"/>
      <c r="H72" s="38"/>
      <c r="I72" s="61"/>
      <c r="J72" s="39">
        <f t="shared" si="8"/>
        <v>0</v>
      </c>
      <c r="K72" s="38"/>
      <c r="L72" s="39">
        <f t="shared" si="9"/>
        <v>0</v>
      </c>
      <c r="M72" s="39">
        <f t="shared" si="10"/>
        <v>0</v>
      </c>
      <c r="N72" s="39">
        <f t="shared" si="11"/>
        <v>0</v>
      </c>
      <c r="P72" s="7"/>
      <c r="Q72" s="57"/>
    </row>
    <row r="73" spans="2:17" ht="14.25" x14ac:dyDescent="0.25">
      <c r="B73" s="40"/>
      <c r="C73" s="40"/>
      <c r="D73" s="40"/>
      <c r="E73" s="41"/>
      <c r="F73" s="42"/>
      <c r="G73" s="42"/>
      <c r="H73" s="38"/>
      <c r="I73" s="61"/>
      <c r="J73" s="39">
        <f t="shared" si="8"/>
        <v>0</v>
      </c>
      <c r="K73" s="38"/>
      <c r="L73" s="39">
        <f t="shared" si="9"/>
        <v>0</v>
      </c>
      <c r="M73" s="39">
        <f t="shared" si="10"/>
        <v>0</v>
      </c>
      <c r="N73" s="39">
        <f t="shared" si="11"/>
        <v>0</v>
      </c>
      <c r="P73" s="7"/>
      <c r="Q73" s="57"/>
    </row>
    <row r="74" spans="2:17" ht="14.25" x14ac:dyDescent="0.25">
      <c r="B74" s="40"/>
      <c r="C74" s="40"/>
      <c r="D74" s="40"/>
      <c r="E74" s="41"/>
      <c r="F74" s="42"/>
      <c r="G74" s="42"/>
      <c r="H74" s="38"/>
      <c r="I74" s="61"/>
      <c r="J74" s="39">
        <f t="shared" si="8"/>
        <v>0</v>
      </c>
      <c r="K74" s="38"/>
      <c r="L74" s="39">
        <f t="shared" si="9"/>
        <v>0</v>
      </c>
      <c r="M74" s="39">
        <f t="shared" si="10"/>
        <v>0</v>
      </c>
      <c r="N74" s="39">
        <f t="shared" si="11"/>
        <v>0</v>
      </c>
      <c r="P74" s="7"/>
      <c r="Q74" s="57"/>
    </row>
    <row r="75" spans="2:17" ht="14.25" x14ac:dyDescent="0.25">
      <c r="B75" s="40"/>
      <c r="C75" s="40"/>
      <c r="D75" s="40"/>
      <c r="E75" s="41"/>
      <c r="F75" s="42"/>
      <c r="G75" s="42"/>
      <c r="H75" s="38"/>
      <c r="I75" s="61"/>
      <c r="J75" s="39">
        <f t="shared" si="8"/>
        <v>0</v>
      </c>
      <c r="K75" s="38"/>
      <c r="L75" s="39">
        <f t="shared" si="9"/>
        <v>0</v>
      </c>
      <c r="M75" s="39">
        <f t="shared" si="10"/>
        <v>0</v>
      </c>
      <c r="N75" s="39">
        <f t="shared" si="11"/>
        <v>0</v>
      </c>
      <c r="P75" s="7"/>
      <c r="Q75" s="57"/>
    </row>
    <row r="76" spans="2:17" ht="14.25" x14ac:dyDescent="0.25">
      <c r="B76" s="40"/>
      <c r="C76" s="40"/>
      <c r="D76" s="40"/>
      <c r="E76" s="41"/>
      <c r="F76" s="42"/>
      <c r="G76" s="42"/>
      <c r="H76" s="38"/>
      <c r="I76" s="61"/>
      <c r="J76" s="39">
        <f t="shared" si="8"/>
        <v>0</v>
      </c>
      <c r="K76" s="38"/>
      <c r="L76" s="39">
        <f t="shared" si="9"/>
        <v>0</v>
      </c>
      <c r="M76" s="39">
        <f t="shared" si="10"/>
        <v>0</v>
      </c>
      <c r="N76" s="39">
        <f t="shared" si="11"/>
        <v>0</v>
      </c>
      <c r="P76" s="7"/>
      <c r="Q76" s="57"/>
    </row>
    <row r="77" spans="2:17" ht="14.25" x14ac:dyDescent="0.25">
      <c r="B77" s="40"/>
      <c r="C77" s="40"/>
      <c r="D77" s="40"/>
      <c r="E77" s="41"/>
      <c r="F77" s="42"/>
      <c r="G77" s="42"/>
      <c r="H77" s="38"/>
      <c r="I77" s="61"/>
      <c r="J77" s="39">
        <f t="shared" si="8"/>
        <v>0</v>
      </c>
      <c r="K77" s="38"/>
      <c r="L77" s="39">
        <f t="shared" si="9"/>
        <v>0</v>
      </c>
      <c r="M77" s="39">
        <f t="shared" si="10"/>
        <v>0</v>
      </c>
      <c r="N77" s="39">
        <f t="shared" si="11"/>
        <v>0</v>
      </c>
      <c r="P77" s="7"/>
      <c r="Q77" s="57"/>
    </row>
    <row r="78" spans="2:17" ht="14.25" x14ac:dyDescent="0.25">
      <c r="B78" s="40"/>
      <c r="C78" s="40"/>
      <c r="D78" s="40"/>
      <c r="E78" s="41"/>
      <c r="F78" s="42"/>
      <c r="G78" s="42"/>
      <c r="H78" s="38"/>
      <c r="I78" s="61"/>
      <c r="J78" s="39">
        <f t="shared" ref="J78:J141" si="12">+H78+(H78*I78)</f>
        <v>0</v>
      </c>
      <c r="K78" s="38"/>
      <c r="L78" s="39">
        <f t="shared" ref="L78:L141" si="13">+H78*K78</f>
        <v>0</v>
      </c>
      <c r="M78" s="39">
        <f t="shared" ref="M78:M141" si="14">I78*H78*K78</f>
        <v>0</v>
      </c>
      <c r="N78" s="39">
        <f t="shared" ref="N78:N141" si="15">+J78*K78</f>
        <v>0</v>
      </c>
      <c r="P78" s="7"/>
      <c r="Q78" s="57"/>
    </row>
    <row r="79" spans="2:17" ht="14.25" x14ac:dyDescent="0.25">
      <c r="B79" s="40"/>
      <c r="C79" s="40"/>
      <c r="D79" s="40"/>
      <c r="E79" s="41"/>
      <c r="F79" s="42"/>
      <c r="G79" s="42"/>
      <c r="H79" s="38"/>
      <c r="I79" s="61"/>
      <c r="J79" s="39">
        <f t="shared" si="12"/>
        <v>0</v>
      </c>
      <c r="K79" s="38"/>
      <c r="L79" s="39">
        <f t="shared" si="13"/>
        <v>0</v>
      </c>
      <c r="M79" s="39">
        <f t="shared" si="14"/>
        <v>0</v>
      </c>
      <c r="N79" s="39">
        <f t="shared" si="15"/>
        <v>0</v>
      </c>
      <c r="P79" s="7"/>
      <c r="Q79" s="57"/>
    </row>
    <row r="80" spans="2:17" ht="14.25" x14ac:dyDescent="0.25">
      <c r="B80" s="40"/>
      <c r="C80" s="40"/>
      <c r="D80" s="40"/>
      <c r="E80" s="41"/>
      <c r="F80" s="42"/>
      <c r="G80" s="42"/>
      <c r="H80" s="38"/>
      <c r="I80" s="61"/>
      <c r="J80" s="39">
        <f t="shared" si="12"/>
        <v>0</v>
      </c>
      <c r="K80" s="38"/>
      <c r="L80" s="39">
        <f t="shared" si="13"/>
        <v>0</v>
      </c>
      <c r="M80" s="39">
        <f t="shared" si="14"/>
        <v>0</v>
      </c>
      <c r="N80" s="39">
        <f t="shared" si="15"/>
        <v>0</v>
      </c>
      <c r="P80" s="7"/>
      <c r="Q80" s="57"/>
    </row>
    <row r="81" spans="2:17" ht="14.25" x14ac:dyDescent="0.25">
      <c r="B81" s="40"/>
      <c r="C81" s="40"/>
      <c r="D81" s="40"/>
      <c r="E81" s="41"/>
      <c r="F81" s="42"/>
      <c r="G81" s="42"/>
      <c r="H81" s="38"/>
      <c r="I81" s="61"/>
      <c r="J81" s="39">
        <f t="shared" si="12"/>
        <v>0</v>
      </c>
      <c r="K81" s="38"/>
      <c r="L81" s="39">
        <f t="shared" si="13"/>
        <v>0</v>
      </c>
      <c r="M81" s="39">
        <f t="shared" si="14"/>
        <v>0</v>
      </c>
      <c r="N81" s="39">
        <f t="shared" si="15"/>
        <v>0</v>
      </c>
      <c r="P81" s="7"/>
      <c r="Q81" s="57"/>
    </row>
    <row r="82" spans="2:17" ht="14.25" x14ac:dyDescent="0.25">
      <c r="B82" s="40"/>
      <c r="C82" s="40"/>
      <c r="D82" s="40"/>
      <c r="E82" s="41"/>
      <c r="F82" s="42"/>
      <c r="G82" s="42"/>
      <c r="H82" s="38"/>
      <c r="I82" s="61"/>
      <c r="J82" s="39">
        <f t="shared" si="12"/>
        <v>0</v>
      </c>
      <c r="K82" s="38"/>
      <c r="L82" s="39">
        <f t="shared" si="13"/>
        <v>0</v>
      </c>
      <c r="M82" s="39">
        <f t="shared" si="14"/>
        <v>0</v>
      </c>
      <c r="N82" s="39">
        <f t="shared" si="15"/>
        <v>0</v>
      </c>
      <c r="P82" s="7"/>
      <c r="Q82" s="57"/>
    </row>
    <row r="83" spans="2:17" ht="14.25" x14ac:dyDescent="0.25">
      <c r="B83" s="40"/>
      <c r="C83" s="40"/>
      <c r="D83" s="40"/>
      <c r="E83" s="41"/>
      <c r="F83" s="42"/>
      <c r="G83" s="42"/>
      <c r="H83" s="38"/>
      <c r="I83" s="61"/>
      <c r="J83" s="39">
        <f t="shared" si="12"/>
        <v>0</v>
      </c>
      <c r="K83" s="38"/>
      <c r="L83" s="39">
        <f t="shared" si="13"/>
        <v>0</v>
      </c>
      <c r="M83" s="39">
        <f t="shared" si="14"/>
        <v>0</v>
      </c>
      <c r="N83" s="39">
        <f t="shared" si="15"/>
        <v>0</v>
      </c>
      <c r="P83" s="7"/>
      <c r="Q83" s="57"/>
    </row>
    <row r="84" spans="2:17" ht="14.25" x14ac:dyDescent="0.25">
      <c r="B84" s="40"/>
      <c r="C84" s="40"/>
      <c r="D84" s="40"/>
      <c r="E84" s="41"/>
      <c r="F84" s="42"/>
      <c r="G84" s="42"/>
      <c r="H84" s="38"/>
      <c r="I84" s="61"/>
      <c r="J84" s="39">
        <f t="shared" si="12"/>
        <v>0</v>
      </c>
      <c r="K84" s="38"/>
      <c r="L84" s="39">
        <f t="shared" si="13"/>
        <v>0</v>
      </c>
      <c r="M84" s="39">
        <f t="shared" si="14"/>
        <v>0</v>
      </c>
      <c r="N84" s="39">
        <f t="shared" si="15"/>
        <v>0</v>
      </c>
      <c r="P84" s="7"/>
      <c r="Q84" s="57"/>
    </row>
    <row r="85" spans="2:17" ht="14.25" x14ac:dyDescent="0.25">
      <c r="B85" s="40"/>
      <c r="C85" s="40"/>
      <c r="D85" s="40"/>
      <c r="E85" s="41"/>
      <c r="F85" s="42"/>
      <c r="G85" s="42"/>
      <c r="H85" s="38"/>
      <c r="I85" s="61"/>
      <c r="J85" s="39">
        <f t="shared" si="12"/>
        <v>0</v>
      </c>
      <c r="K85" s="38"/>
      <c r="L85" s="39">
        <f t="shared" si="13"/>
        <v>0</v>
      </c>
      <c r="M85" s="39">
        <f t="shared" si="14"/>
        <v>0</v>
      </c>
      <c r="N85" s="39">
        <f t="shared" si="15"/>
        <v>0</v>
      </c>
      <c r="P85" s="7"/>
      <c r="Q85" s="57"/>
    </row>
    <row r="86" spans="2:17" ht="14.25" x14ac:dyDescent="0.25">
      <c r="B86" s="40"/>
      <c r="C86" s="40"/>
      <c r="D86" s="40"/>
      <c r="E86" s="41"/>
      <c r="F86" s="42"/>
      <c r="G86" s="42"/>
      <c r="H86" s="38"/>
      <c r="I86" s="61"/>
      <c r="J86" s="39">
        <f t="shared" si="12"/>
        <v>0</v>
      </c>
      <c r="K86" s="38"/>
      <c r="L86" s="39">
        <f t="shared" si="13"/>
        <v>0</v>
      </c>
      <c r="M86" s="39">
        <f t="shared" si="14"/>
        <v>0</v>
      </c>
      <c r="N86" s="39">
        <f t="shared" si="15"/>
        <v>0</v>
      </c>
      <c r="P86" s="7"/>
      <c r="Q86" s="57"/>
    </row>
    <row r="87" spans="2:17" ht="14.25" x14ac:dyDescent="0.25">
      <c r="B87" s="40"/>
      <c r="C87" s="40"/>
      <c r="D87" s="40"/>
      <c r="E87" s="41"/>
      <c r="F87" s="42"/>
      <c r="G87" s="42"/>
      <c r="H87" s="38"/>
      <c r="I87" s="61"/>
      <c r="J87" s="39">
        <f t="shared" si="12"/>
        <v>0</v>
      </c>
      <c r="K87" s="38"/>
      <c r="L87" s="39">
        <f t="shared" si="13"/>
        <v>0</v>
      </c>
      <c r="M87" s="39">
        <f t="shared" si="14"/>
        <v>0</v>
      </c>
      <c r="N87" s="39">
        <f t="shared" si="15"/>
        <v>0</v>
      </c>
      <c r="P87" s="7"/>
      <c r="Q87" s="57"/>
    </row>
    <row r="88" spans="2:17" ht="14.25" x14ac:dyDescent="0.25">
      <c r="B88" s="40"/>
      <c r="C88" s="40"/>
      <c r="D88" s="40"/>
      <c r="E88" s="41"/>
      <c r="F88" s="42"/>
      <c r="G88" s="42"/>
      <c r="H88" s="38"/>
      <c r="I88" s="61"/>
      <c r="J88" s="39">
        <f t="shared" si="12"/>
        <v>0</v>
      </c>
      <c r="K88" s="38"/>
      <c r="L88" s="39">
        <f t="shared" si="13"/>
        <v>0</v>
      </c>
      <c r="M88" s="39">
        <f t="shared" si="14"/>
        <v>0</v>
      </c>
      <c r="N88" s="39">
        <f t="shared" si="15"/>
        <v>0</v>
      </c>
      <c r="P88" s="7"/>
      <c r="Q88" s="57"/>
    </row>
    <row r="89" spans="2:17" ht="14.25" x14ac:dyDescent="0.25">
      <c r="B89" s="40"/>
      <c r="C89" s="40"/>
      <c r="D89" s="40"/>
      <c r="E89" s="41"/>
      <c r="F89" s="42"/>
      <c r="G89" s="42"/>
      <c r="H89" s="38"/>
      <c r="I89" s="61"/>
      <c r="J89" s="39">
        <f t="shared" si="12"/>
        <v>0</v>
      </c>
      <c r="K89" s="38"/>
      <c r="L89" s="39">
        <f t="shared" si="13"/>
        <v>0</v>
      </c>
      <c r="M89" s="39">
        <f t="shared" si="14"/>
        <v>0</v>
      </c>
      <c r="N89" s="39">
        <f t="shared" si="15"/>
        <v>0</v>
      </c>
      <c r="P89" s="7"/>
      <c r="Q89" s="57"/>
    </row>
    <row r="90" spans="2:17" ht="14.25" x14ac:dyDescent="0.25">
      <c r="B90" s="40"/>
      <c r="C90" s="40"/>
      <c r="D90" s="40"/>
      <c r="E90" s="41"/>
      <c r="F90" s="42"/>
      <c r="G90" s="42"/>
      <c r="H90" s="38"/>
      <c r="I90" s="61"/>
      <c r="J90" s="39">
        <f t="shared" si="12"/>
        <v>0</v>
      </c>
      <c r="K90" s="38"/>
      <c r="L90" s="39">
        <f t="shared" si="13"/>
        <v>0</v>
      </c>
      <c r="M90" s="39">
        <f t="shared" si="14"/>
        <v>0</v>
      </c>
      <c r="N90" s="39">
        <f t="shared" si="15"/>
        <v>0</v>
      </c>
      <c r="P90" s="7"/>
      <c r="Q90" s="57"/>
    </row>
    <row r="91" spans="2:17" ht="14.25" x14ac:dyDescent="0.25">
      <c r="B91" s="40"/>
      <c r="C91" s="40"/>
      <c r="D91" s="40"/>
      <c r="E91" s="41"/>
      <c r="F91" s="42"/>
      <c r="G91" s="42"/>
      <c r="H91" s="38"/>
      <c r="I91" s="61"/>
      <c r="J91" s="39">
        <f t="shared" si="12"/>
        <v>0</v>
      </c>
      <c r="K91" s="38"/>
      <c r="L91" s="39">
        <f t="shared" si="13"/>
        <v>0</v>
      </c>
      <c r="M91" s="39">
        <f t="shared" si="14"/>
        <v>0</v>
      </c>
      <c r="N91" s="39">
        <f t="shared" si="15"/>
        <v>0</v>
      </c>
      <c r="P91" s="7"/>
      <c r="Q91" s="57"/>
    </row>
    <row r="92" spans="2:17" ht="14.25" x14ac:dyDescent="0.25">
      <c r="B92" s="40"/>
      <c r="C92" s="40"/>
      <c r="D92" s="40"/>
      <c r="E92" s="41"/>
      <c r="F92" s="42"/>
      <c r="G92" s="42"/>
      <c r="H92" s="38"/>
      <c r="I92" s="61"/>
      <c r="J92" s="39">
        <f t="shared" si="12"/>
        <v>0</v>
      </c>
      <c r="K92" s="38"/>
      <c r="L92" s="39">
        <f t="shared" si="13"/>
        <v>0</v>
      </c>
      <c r="M92" s="39">
        <f t="shared" si="14"/>
        <v>0</v>
      </c>
      <c r="N92" s="39">
        <f t="shared" si="15"/>
        <v>0</v>
      </c>
      <c r="P92" s="7"/>
      <c r="Q92" s="57"/>
    </row>
    <row r="93" spans="2:17" ht="14.25" x14ac:dyDescent="0.25">
      <c r="B93" s="40"/>
      <c r="C93" s="40"/>
      <c r="D93" s="40"/>
      <c r="E93" s="41"/>
      <c r="F93" s="42"/>
      <c r="G93" s="42"/>
      <c r="H93" s="38"/>
      <c r="I93" s="61"/>
      <c r="J93" s="39">
        <f t="shared" si="12"/>
        <v>0</v>
      </c>
      <c r="K93" s="38"/>
      <c r="L93" s="39">
        <f t="shared" si="13"/>
        <v>0</v>
      </c>
      <c r="M93" s="39">
        <f t="shared" si="14"/>
        <v>0</v>
      </c>
      <c r="N93" s="39">
        <f t="shared" si="15"/>
        <v>0</v>
      </c>
      <c r="P93" s="7"/>
      <c r="Q93" s="57"/>
    </row>
    <row r="94" spans="2:17" ht="14.25" x14ac:dyDescent="0.25">
      <c r="B94" s="40"/>
      <c r="C94" s="40"/>
      <c r="D94" s="40"/>
      <c r="E94" s="41"/>
      <c r="F94" s="42"/>
      <c r="G94" s="42"/>
      <c r="H94" s="38"/>
      <c r="I94" s="61"/>
      <c r="J94" s="39">
        <f t="shared" si="12"/>
        <v>0</v>
      </c>
      <c r="K94" s="38"/>
      <c r="L94" s="39">
        <f t="shared" si="13"/>
        <v>0</v>
      </c>
      <c r="M94" s="39">
        <f t="shared" si="14"/>
        <v>0</v>
      </c>
      <c r="N94" s="39">
        <f t="shared" si="15"/>
        <v>0</v>
      </c>
      <c r="P94" s="7"/>
      <c r="Q94" s="57"/>
    </row>
    <row r="95" spans="2:17" ht="14.25" x14ac:dyDescent="0.25">
      <c r="B95" s="40"/>
      <c r="C95" s="40"/>
      <c r="D95" s="40"/>
      <c r="E95" s="41"/>
      <c r="F95" s="42"/>
      <c r="G95" s="42"/>
      <c r="H95" s="38"/>
      <c r="I95" s="61"/>
      <c r="J95" s="39">
        <f t="shared" si="12"/>
        <v>0</v>
      </c>
      <c r="K95" s="38"/>
      <c r="L95" s="39">
        <f t="shared" si="13"/>
        <v>0</v>
      </c>
      <c r="M95" s="39">
        <f t="shared" si="14"/>
        <v>0</v>
      </c>
      <c r="N95" s="39">
        <f t="shared" si="15"/>
        <v>0</v>
      </c>
      <c r="P95" s="7"/>
      <c r="Q95" s="57"/>
    </row>
    <row r="96" spans="2:17" ht="14.25" x14ac:dyDescent="0.25">
      <c r="B96" s="40"/>
      <c r="C96" s="40"/>
      <c r="D96" s="40"/>
      <c r="E96" s="41"/>
      <c r="F96" s="42"/>
      <c r="G96" s="42"/>
      <c r="H96" s="38"/>
      <c r="I96" s="61"/>
      <c r="J96" s="39">
        <f t="shared" si="12"/>
        <v>0</v>
      </c>
      <c r="K96" s="38"/>
      <c r="L96" s="39">
        <f t="shared" si="13"/>
        <v>0</v>
      </c>
      <c r="M96" s="39">
        <f t="shared" si="14"/>
        <v>0</v>
      </c>
      <c r="N96" s="39">
        <f t="shared" si="15"/>
        <v>0</v>
      </c>
      <c r="P96" s="7"/>
      <c r="Q96" s="57"/>
    </row>
    <row r="97" spans="2:17" ht="14.25" x14ac:dyDescent="0.25">
      <c r="B97" s="40"/>
      <c r="C97" s="40"/>
      <c r="D97" s="40"/>
      <c r="E97" s="41"/>
      <c r="F97" s="42"/>
      <c r="G97" s="42"/>
      <c r="H97" s="38"/>
      <c r="I97" s="61"/>
      <c r="J97" s="39">
        <f t="shared" si="12"/>
        <v>0</v>
      </c>
      <c r="K97" s="38"/>
      <c r="L97" s="39">
        <f t="shared" si="13"/>
        <v>0</v>
      </c>
      <c r="M97" s="39">
        <f t="shared" si="14"/>
        <v>0</v>
      </c>
      <c r="N97" s="39">
        <f t="shared" si="15"/>
        <v>0</v>
      </c>
      <c r="P97" s="7"/>
      <c r="Q97" s="57"/>
    </row>
    <row r="98" spans="2:17" ht="14.25" x14ac:dyDescent="0.25">
      <c r="B98" s="40"/>
      <c r="C98" s="40"/>
      <c r="D98" s="40"/>
      <c r="E98" s="41"/>
      <c r="F98" s="42"/>
      <c r="G98" s="42"/>
      <c r="H98" s="38"/>
      <c r="I98" s="61"/>
      <c r="J98" s="39">
        <f t="shared" si="12"/>
        <v>0</v>
      </c>
      <c r="K98" s="38"/>
      <c r="L98" s="39">
        <f t="shared" si="13"/>
        <v>0</v>
      </c>
      <c r="M98" s="39">
        <f t="shared" si="14"/>
        <v>0</v>
      </c>
      <c r="N98" s="39">
        <f t="shared" si="15"/>
        <v>0</v>
      </c>
      <c r="P98" s="7"/>
      <c r="Q98" s="57"/>
    </row>
    <row r="99" spans="2:17" ht="14.25" x14ac:dyDescent="0.25">
      <c r="B99" s="40"/>
      <c r="C99" s="40"/>
      <c r="D99" s="40"/>
      <c r="E99" s="41"/>
      <c r="F99" s="42"/>
      <c r="G99" s="42"/>
      <c r="H99" s="38"/>
      <c r="I99" s="61"/>
      <c r="J99" s="39">
        <f t="shared" si="12"/>
        <v>0</v>
      </c>
      <c r="K99" s="38"/>
      <c r="L99" s="39">
        <f t="shared" si="13"/>
        <v>0</v>
      </c>
      <c r="M99" s="39">
        <f t="shared" si="14"/>
        <v>0</v>
      </c>
      <c r="N99" s="39">
        <f t="shared" si="15"/>
        <v>0</v>
      </c>
      <c r="P99" s="7"/>
      <c r="Q99" s="57"/>
    </row>
    <row r="100" spans="2:17" ht="14.25" x14ac:dyDescent="0.25">
      <c r="B100" s="40"/>
      <c r="C100" s="40"/>
      <c r="D100" s="40"/>
      <c r="E100" s="41"/>
      <c r="F100" s="42"/>
      <c r="G100" s="42"/>
      <c r="H100" s="38"/>
      <c r="I100" s="61"/>
      <c r="J100" s="39">
        <f t="shared" si="12"/>
        <v>0</v>
      </c>
      <c r="K100" s="38"/>
      <c r="L100" s="39">
        <f t="shared" si="13"/>
        <v>0</v>
      </c>
      <c r="M100" s="39">
        <f t="shared" si="14"/>
        <v>0</v>
      </c>
      <c r="N100" s="39">
        <f t="shared" si="15"/>
        <v>0</v>
      </c>
      <c r="P100" s="7"/>
      <c r="Q100" s="57"/>
    </row>
    <row r="101" spans="2:17" ht="14.25" x14ac:dyDescent="0.25">
      <c r="B101" s="40"/>
      <c r="C101" s="40"/>
      <c r="D101" s="40"/>
      <c r="E101" s="41"/>
      <c r="F101" s="42"/>
      <c r="G101" s="42"/>
      <c r="H101" s="38"/>
      <c r="I101" s="61"/>
      <c r="J101" s="39">
        <f t="shared" si="12"/>
        <v>0</v>
      </c>
      <c r="K101" s="38"/>
      <c r="L101" s="39">
        <f t="shared" si="13"/>
        <v>0</v>
      </c>
      <c r="M101" s="39">
        <f t="shared" si="14"/>
        <v>0</v>
      </c>
      <c r="N101" s="39">
        <f t="shared" si="15"/>
        <v>0</v>
      </c>
      <c r="P101" s="7"/>
      <c r="Q101" s="57"/>
    </row>
    <row r="102" spans="2:17" ht="14.25" x14ac:dyDescent="0.25">
      <c r="B102" s="40"/>
      <c r="C102" s="40"/>
      <c r="D102" s="40"/>
      <c r="E102" s="41"/>
      <c r="F102" s="42"/>
      <c r="G102" s="42"/>
      <c r="H102" s="38"/>
      <c r="I102" s="61"/>
      <c r="J102" s="39">
        <f t="shared" si="12"/>
        <v>0</v>
      </c>
      <c r="K102" s="38"/>
      <c r="L102" s="39">
        <f t="shared" si="13"/>
        <v>0</v>
      </c>
      <c r="M102" s="39">
        <f t="shared" si="14"/>
        <v>0</v>
      </c>
      <c r="N102" s="39">
        <f t="shared" si="15"/>
        <v>0</v>
      </c>
      <c r="P102" s="7"/>
      <c r="Q102" s="57"/>
    </row>
    <row r="103" spans="2:17" ht="14.25" x14ac:dyDescent="0.25">
      <c r="B103" s="40"/>
      <c r="C103" s="40"/>
      <c r="D103" s="40"/>
      <c r="E103" s="41"/>
      <c r="F103" s="42"/>
      <c r="G103" s="42"/>
      <c r="H103" s="38"/>
      <c r="I103" s="61"/>
      <c r="J103" s="39">
        <f t="shared" si="12"/>
        <v>0</v>
      </c>
      <c r="K103" s="38"/>
      <c r="L103" s="39">
        <f t="shared" si="13"/>
        <v>0</v>
      </c>
      <c r="M103" s="39">
        <f t="shared" si="14"/>
        <v>0</v>
      </c>
      <c r="N103" s="39">
        <f t="shared" si="15"/>
        <v>0</v>
      </c>
      <c r="P103" s="7"/>
      <c r="Q103" s="57"/>
    </row>
    <row r="104" spans="2:17" ht="14.25" x14ac:dyDescent="0.25">
      <c r="B104" s="40"/>
      <c r="C104" s="40"/>
      <c r="D104" s="40"/>
      <c r="E104" s="41"/>
      <c r="F104" s="42"/>
      <c r="G104" s="42"/>
      <c r="H104" s="38"/>
      <c r="I104" s="61"/>
      <c r="J104" s="39">
        <f t="shared" si="12"/>
        <v>0</v>
      </c>
      <c r="K104" s="38"/>
      <c r="L104" s="39">
        <f t="shared" si="13"/>
        <v>0</v>
      </c>
      <c r="M104" s="39">
        <f t="shared" si="14"/>
        <v>0</v>
      </c>
      <c r="N104" s="39">
        <f t="shared" si="15"/>
        <v>0</v>
      </c>
      <c r="P104" s="7"/>
      <c r="Q104" s="57"/>
    </row>
    <row r="105" spans="2:17" ht="14.25" x14ac:dyDescent="0.25">
      <c r="B105" s="40"/>
      <c r="C105" s="40"/>
      <c r="D105" s="40"/>
      <c r="E105" s="41"/>
      <c r="F105" s="42"/>
      <c r="G105" s="42"/>
      <c r="H105" s="38"/>
      <c r="I105" s="61"/>
      <c r="J105" s="39">
        <f t="shared" si="12"/>
        <v>0</v>
      </c>
      <c r="K105" s="38"/>
      <c r="L105" s="39">
        <f t="shared" si="13"/>
        <v>0</v>
      </c>
      <c r="M105" s="39">
        <f t="shared" si="14"/>
        <v>0</v>
      </c>
      <c r="N105" s="39">
        <f t="shared" si="15"/>
        <v>0</v>
      </c>
      <c r="P105" s="7"/>
      <c r="Q105" s="57"/>
    </row>
    <row r="106" spans="2:17" ht="14.25" x14ac:dyDescent="0.25">
      <c r="B106" s="40"/>
      <c r="C106" s="40"/>
      <c r="D106" s="40"/>
      <c r="E106" s="41"/>
      <c r="F106" s="42"/>
      <c r="G106" s="42"/>
      <c r="H106" s="38"/>
      <c r="I106" s="61"/>
      <c r="J106" s="39">
        <f t="shared" si="12"/>
        <v>0</v>
      </c>
      <c r="K106" s="38"/>
      <c r="L106" s="39">
        <f t="shared" si="13"/>
        <v>0</v>
      </c>
      <c r="M106" s="39">
        <f t="shared" si="14"/>
        <v>0</v>
      </c>
      <c r="N106" s="39">
        <f t="shared" si="15"/>
        <v>0</v>
      </c>
      <c r="P106" s="7"/>
      <c r="Q106" s="57"/>
    </row>
    <row r="107" spans="2:17" ht="14.25" x14ac:dyDescent="0.25">
      <c r="B107" s="40"/>
      <c r="C107" s="40"/>
      <c r="D107" s="40"/>
      <c r="E107" s="41"/>
      <c r="F107" s="42"/>
      <c r="G107" s="42"/>
      <c r="H107" s="38"/>
      <c r="I107" s="61"/>
      <c r="J107" s="39">
        <f t="shared" si="12"/>
        <v>0</v>
      </c>
      <c r="K107" s="38"/>
      <c r="L107" s="39">
        <f t="shared" si="13"/>
        <v>0</v>
      </c>
      <c r="M107" s="39">
        <f t="shared" si="14"/>
        <v>0</v>
      </c>
      <c r="N107" s="39">
        <f t="shared" si="15"/>
        <v>0</v>
      </c>
      <c r="P107" s="7"/>
      <c r="Q107" s="57"/>
    </row>
    <row r="108" spans="2:17" ht="14.25" x14ac:dyDescent="0.25">
      <c r="B108" s="40"/>
      <c r="C108" s="40"/>
      <c r="D108" s="40"/>
      <c r="E108" s="41"/>
      <c r="F108" s="42"/>
      <c r="G108" s="42"/>
      <c r="H108" s="38"/>
      <c r="I108" s="61"/>
      <c r="J108" s="39">
        <f t="shared" si="12"/>
        <v>0</v>
      </c>
      <c r="K108" s="38"/>
      <c r="L108" s="39">
        <f t="shared" si="13"/>
        <v>0</v>
      </c>
      <c r="M108" s="39">
        <f t="shared" si="14"/>
        <v>0</v>
      </c>
      <c r="N108" s="39">
        <f t="shared" si="15"/>
        <v>0</v>
      </c>
      <c r="P108" s="7"/>
      <c r="Q108" s="57"/>
    </row>
    <row r="109" spans="2:17" ht="14.25" x14ac:dyDescent="0.25">
      <c r="B109" s="40"/>
      <c r="C109" s="40"/>
      <c r="D109" s="40"/>
      <c r="E109" s="41"/>
      <c r="F109" s="42"/>
      <c r="G109" s="42"/>
      <c r="H109" s="38"/>
      <c r="I109" s="61"/>
      <c r="J109" s="39">
        <f t="shared" si="12"/>
        <v>0</v>
      </c>
      <c r="K109" s="38"/>
      <c r="L109" s="39">
        <f t="shared" si="13"/>
        <v>0</v>
      </c>
      <c r="M109" s="39">
        <f t="shared" si="14"/>
        <v>0</v>
      </c>
      <c r="N109" s="39">
        <f t="shared" si="15"/>
        <v>0</v>
      </c>
      <c r="P109" s="7"/>
      <c r="Q109" s="57"/>
    </row>
    <row r="110" spans="2:17" ht="14.25" x14ac:dyDescent="0.25">
      <c r="B110" s="40"/>
      <c r="C110" s="40"/>
      <c r="D110" s="40"/>
      <c r="E110" s="41"/>
      <c r="F110" s="42"/>
      <c r="G110" s="42"/>
      <c r="H110" s="38"/>
      <c r="I110" s="61"/>
      <c r="J110" s="39">
        <f t="shared" si="12"/>
        <v>0</v>
      </c>
      <c r="K110" s="38"/>
      <c r="L110" s="39">
        <f t="shared" si="13"/>
        <v>0</v>
      </c>
      <c r="M110" s="39">
        <f t="shared" si="14"/>
        <v>0</v>
      </c>
      <c r="N110" s="39">
        <f t="shared" si="15"/>
        <v>0</v>
      </c>
      <c r="P110" s="7"/>
      <c r="Q110" s="57"/>
    </row>
    <row r="111" spans="2:17" ht="14.25" x14ac:dyDescent="0.25">
      <c r="B111" s="40"/>
      <c r="C111" s="40"/>
      <c r="D111" s="40"/>
      <c r="E111" s="41"/>
      <c r="F111" s="42"/>
      <c r="G111" s="42"/>
      <c r="H111" s="38"/>
      <c r="I111" s="61"/>
      <c r="J111" s="39">
        <f t="shared" si="12"/>
        <v>0</v>
      </c>
      <c r="K111" s="38"/>
      <c r="L111" s="39">
        <f t="shared" si="13"/>
        <v>0</v>
      </c>
      <c r="M111" s="39">
        <f t="shared" si="14"/>
        <v>0</v>
      </c>
      <c r="N111" s="39">
        <f t="shared" si="15"/>
        <v>0</v>
      </c>
      <c r="P111" s="7"/>
      <c r="Q111" s="57"/>
    </row>
    <row r="112" spans="2:17" ht="14.25" x14ac:dyDescent="0.25">
      <c r="B112" s="40"/>
      <c r="C112" s="40"/>
      <c r="D112" s="40"/>
      <c r="E112" s="41"/>
      <c r="F112" s="42"/>
      <c r="G112" s="42"/>
      <c r="H112" s="38"/>
      <c r="I112" s="61"/>
      <c r="J112" s="39">
        <f t="shared" si="12"/>
        <v>0</v>
      </c>
      <c r="K112" s="38"/>
      <c r="L112" s="39">
        <f t="shared" si="13"/>
        <v>0</v>
      </c>
      <c r="M112" s="39">
        <f t="shared" si="14"/>
        <v>0</v>
      </c>
      <c r="N112" s="39">
        <f t="shared" si="15"/>
        <v>0</v>
      </c>
      <c r="P112" s="7"/>
      <c r="Q112" s="57"/>
    </row>
    <row r="113" spans="2:17" ht="14.25" x14ac:dyDescent="0.25">
      <c r="B113" s="40"/>
      <c r="C113" s="40"/>
      <c r="D113" s="40"/>
      <c r="E113" s="41"/>
      <c r="F113" s="42"/>
      <c r="G113" s="42"/>
      <c r="H113" s="38"/>
      <c r="I113" s="61"/>
      <c r="J113" s="39">
        <f t="shared" si="12"/>
        <v>0</v>
      </c>
      <c r="K113" s="38"/>
      <c r="L113" s="39">
        <f t="shared" si="13"/>
        <v>0</v>
      </c>
      <c r="M113" s="39">
        <f t="shared" si="14"/>
        <v>0</v>
      </c>
      <c r="N113" s="39">
        <f t="shared" si="15"/>
        <v>0</v>
      </c>
      <c r="P113" s="7"/>
      <c r="Q113" s="57"/>
    </row>
    <row r="114" spans="2:17" ht="14.25" x14ac:dyDescent="0.25">
      <c r="B114" s="40"/>
      <c r="C114" s="40"/>
      <c r="D114" s="40"/>
      <c r="E114" s="41"/>
      <c r="F114" s="42"/>
      <c r="G114" s="42"/>
      <c r="H114" s="38"/>
      <c r="I114" s="61"/>
      <c r="J114" s="39">
        <f t="shared" si="12"/>
        <v>0</v>
      </c>
      <c r="K114" s="38"/>
      <c r="L114" s="39">
        <f t="shared" si="13"/>
        <v>0</v>
      </c>
      <c r="M114" s="39">
        <f t="shared" si="14"/>
        <v>0</v>
      </c>
      <c r="N114" s="39">
        <f t="shared" si="15"/>
        <v>0</v>
      </c>
      <c r="P114" s="7"/>
      <c r="Q114" s="57"/>
    </row>
    <row r="115" spans="2:17" ht="14.25" x14ac:dyDescent="0.25">
      <c r="B115" s="40"/>
      <c r="C115" s="40"/>
      <c r="D115" s="40"/>
      <c r="E115" s="41"/>
      <c r="F115" s="42"/>
      <c r="G115" s="42"/>
      <c r="H115" s="38"/>
      <c r="I115" s="61"/>
      <c r="J115" s="39">
        <f t="shared" si="12"/>
        <v>0</v>
      </c>
      <c r="K115" s="38"/>
      <c r="L115" s="39">
        <f t="shared" si="13"/>
        <v>0</v>
      </c>
      <c r="M115" s="39">
        <f t="shared" si="14"/>
        <v>0</v>
      </c>
      <c r="N115" s="39">
        <f t="shared" si="15"/>
        <v>0</v>
      </c>
      <c r="P115" s="7"/>
      <c r="Q115" s="57"/>
    </row>
    <row r="116" spans="2:17" ht="14.25" x14ac:dyDescent="0.25">
      <c r="B116" s="40"/>
      <c r="C116" s="40"/>
      <c r="D116" s="40"/>
      <c r="E116" s="41"/>
      <c r="F116" s="42"/>
      <c r="G116" s="42"/>
      <c r="H116" s="38"/>
      <c r="I116" s="61"/>
      <c r="J116" s="39">
        <f t="shared" si="12"/>
        <v>0</v>
      </c>
      <c r="K116" s="38"/>
      <c r="L116" s="39">
        <f t="shared" si="13"/>
        <v>0</v>
      </c>
      <c r="M116" s="39">
        <f t="shared" si="14"/>
        <v>0</v>
      </c>
      <c r="N116" s="39">
        <f t="shared" si="15"/>
        <v>0</v>
      </c>
      <c r="P116" s="7"/>
      <c r="Q116" s="57"/>
    </row>
    <row r="117" spans="2:17" ht="14.25" x14ac:dyDescent="0.25">
      <c r="B117" s="40"/>
      <c r="C117" s="40"/>
      <c r="D117" s="40"/>
      <c r="E117" s="41"/>
      <c r="F117" s="42"/>
      <c r="G117" s="42"/>
      <c r="H117" s="38"/>
      <c r="I117" s="61"/>
      <c r="J117" s="39">
        <f t="shared" si="12"/>
        <v>0</v>
      </c>
      <c r="K117" s="38"/>
      <c r="L117" s="39">
        <f t="shared" si="13"/>
        <v>0</v>
      </c>
      <c r="M117" s="39">
        <f t="shared" si="14"/>
        <v>0</v>
      </c>
      <c r="N117" s="39">
        <f t="shared" si="15"/>
        <v>0</v>
      </c>
      <c r="P117" s="7"/>
      <c r="Q117" s="57"/>
    </row>
    <row r="118" spans="2:17" ht="14.25" x14ac:dyDescent="0.25">
      <c r="B118" s="40"/>
      <c r="C118" s="40"/>
      <c r="D118" s="40"/>
      <c r="E118" s="41"/>
      <c r="F118" s="42"/>
      <c r="G118" s="42"/>
      <c r="H118" s="38"/>
      <c r="I118" s="61"/>
      <c r="J118" s="39">
        <f t="shared" si="12"/>
        <v>0</v>
      </c>
      <c r="K118" s="38"/>
      <c r="L118" s="39">
        <f t="shared" si="13"/>
        <v>0</v>
      </c>
      <c r="M118" s="39">
        <f t="shared" si="14"/>
        <v>0</v>
      </c>
      <c r="N118" s="39">
        <f t="shared" si="15"/>
        <v>0</v>
      </c>
      <c r="P118" s="7"/>
      <c r="Q118" s="57"/>
    </row>
    <row r="119" spans="2:17" ht="14.25" x14ac:dyDescent="0.25">
      <c r="B119" s="40"/>
      <c r="C119" s="40"/>
      <c r="D119" s="40"/>
      <c r="E119" s="41"/>
      <c r="F119" s="42"/>
      <c r="G119" s="42"/>
      <c r="H119" s="38"/>
      <c r="I119" s="61"/>
      <c r="J119" s="39">
        <f t="shared" si="12"/>
        <v>0</v>
      </c>
      <c r="K119" s="38"/>
      <c r="L119" s="39">
        <f t="shared" si="13"/>
        <v>0</v>
      </c>
      <c r="M119" s="39">
        <f t="shared" si="14"/>
        <v>0</v>
      </c>
      <c r="N119" s="39">
        <f t="shared" si="15"/>
        <v>0</v>
      </c>
      <c r="P119" s="7"/>
      <c r="Q119" s="57"/>
    </row>
    <row r="120" spans="2:17" ht="14.25" x14ac:dyDescent="0.25">
      <c r="B120" s="40"/>
      <c r="C120" s="40"/>
      <c r="D120" s="40"/>
      <c r="E120" s="41"/>
      <c r="F120" s="42"/>
      <c r="G120" s="42"/>
      <c r="H120" s="38"/>
      <c r="I120" s="61"/>
      <c r="J120" s="39">
        <f t="shared" si="12"/>
        <v>0</v>
      </c>
      <c r="K120" s="38"/>
      <c r="L120" s="39">
        <f t="shared" si="13"/>
        <v>0</v>
      </c>
      <c r="M120" s="39">
        <f t="shared" si="14"/>
        <v>0</v>
      </c>
      <c r="N120" s="39">
        <f t="shared" si="15"/>
        <v>0</v>
      </c>
      <c r="P120" s="7"/>
      <c r="Q120" s="57"/>
    </row>
    <row r="121" spans="2:17" ht="14.25" x14ac:dyDescent="0.25">
      <c r="B121" s="40"/>
      <c r="C121" s="40"/>
      <c r="D121" s="40"/>
      <c r="E121" s="41"/>
      <c r="F121" s="42"/>
      <c r="G121" s="42"/>
      <c r="H121" s="38"/>
      <c r="I121" s="61"/>
      <c r="J121" s="39">
        <f t="shared" si="12"/>
        <v>0</v>
      </c>
      <c r="K121" s="38"/>
      <c r="L121" s="39">
        <f t="shared" si="13"/>
        <v>0</v>
      </c>
      <c r="M121" s="39">
        <f t="shared" si="14"/>
        <v>0</v>
      </c>
      <c r="N121" s="39">
        <f t="shared" si="15"/>
        <v>0</v>
      </c>
      <c r="P121" s="7"/>
      <c r="Q121" s="57"/>
    </row>
    <row r="122" spans="2:17" ht="14.25" x14ac:dyDescent="0.25">
      <c r="B122" s="40"/>
      <c r="C122" s="40"/>
      <c r="D122" s="40"/>
      <c r="E122" s="41"/>
      <c r="F122" s="42"/>
      <c r="G122" s="42"/>
      <c r="H122" s="38"/>
      <c r="I122" s="61"/>
      <c r="J122" s="39">
        <f t="shared" si="12"/>
        <v>0</v>
      </c>
      <c r="K122" s="38"/>
      <c r="L122" s="39">
        <f t="shared" si="13"/>
        <v>0</v>
      </c>
      <c r="M122" s="39">
        <f t="shared" si="14"/>
        <v>0</v>
      </c>
      <c r="N122" s="39">
        <f t="shared" si="15"/>
        <v>0</v>
      </c>
      <c r="P122" s="7"/>
      <c r="Q122" s="57"/>
    </row>
    <row r="123" spans="2:17" ht="14.25" x14ac:dyDescent="0.25">
      <c r="B123" s="40"/>
      <c r="C123" s="40"/>
      <c r="D123" s="40"/>
      <c r="E123" s="41"/>
      <c r="F123" s="42"/>
      <c r="G123" s="42"/>
      <c r="H123" s="38"/>
      <c r="I123" s="61"/>
      <c r="J123" s="39">
        <f t="shared" si="12"/>
        <v>0</v>
      </c>
      <c r="K123" s="38"/>
      <c r="L123" s="39">
        <f t="shared" si="13"/>
        <v>0</v>
      </c>
      <c r="M123" s="39">
        <f t="shared" si="14"/>
        <v>0</v>
      </c>
      <c r="N123" s="39">
        <f t="shared" si="15"/>
        <v>0</v>
      </c>
      <c r="P123" s="7"/>
      <c r="Q123" s="57"/>
    </row>
    <row r="124" spans="2:17" ht="14.25" x14ac:dyDescent="0.25">
      <c r="B124" s="40"/>
      <c r="C124" s="40"/>
      <c r="D124" s="40"/>
      <c r="E124" s="41"/>
      <c r="F124" s="42"/>
      <c r="G124" s="42"/>
      <c r="H124" s="38"/>
      <c r="I124" s="61"/>
      <c r="J124" s="39">
        <f t="shared" si="12"/>
        <v>0</v>
      </c>
      <c r="K124" s="38"/>
      <c r="L124" s="39">
        <f t="shared" si="13"/>
        <v>0</v>
      </c>
      <c r="M124" s="39">
        <f t="shared" si="14"/>
        <v>0</v>
      </c>
      <c r="N124" s="39">
        <f t="shared" si="15"/>
        <v>0</v>
      </c>
      <c r="P124" s="7"/>
      <c r="Q124" s="57"/>
    </row>
    <row r="125" spans="2:17" ht="14.25" x14ac:dyDescent="0.25">
      <c r="B125" s="40"/>
      <c r="C125" s="40"/>
      <c r="D125" s="40"/>
      <c r="E125" s="41"/>
      <c r="F125" s="42"/>
      <c r="G125" s="42"/>
      <c r="H125" s="38"/>
      <c r="I125" s="61"/>
      <c r="J125" s="39">
        <f t="shared" si="12"/>
        <v>0</v>
      </c>
      <c r="K125" s="38"/>
      <c r="L125" s="39">
        <f t="shared" si="13"/>
        <v>0</v>
      </c>
      <c r="M125" s="39">
        <f t="shared" si="14"/>
        <v>0</v>
      </c>
      <c r="N125" s="39">
        <f t="shared" si="15"/>
        <v>0</v>
      </c>
      <c r="P125" s="7"/>
      <c r="Q125" s="57"/>
    </row>
    <row r="126" spans="2:17" ht="14.25" x14ac:dyDescent="0.25">
      <c r="B126" s="40"/>
      <c r="C126" s="40"/>
      <c r="D126" s="40"/>
      <c r="E126" s="41"/>
      <c r="F126" s="42"/>
      <c r="G126" s="42"/>
      <c r="H126" s="38"/>
      <c r="I126" s="61"/>
      <c r="J126" s="39">
        <f t="shared" si="12"/>
        <v>0</v>
      </c>
      <c r="K126" s="38"/>
      <c r="L126" s="39">
        <f t="shared" si="13"/>
        <v>0</v>
      </c>
      <c r="M126" s="39">
        <f t="shared" si="14"/>
        <v>0</v>
      </c>
      <c r="N126" s="39">
        <f t="shared" si="15"/>
        <v>0</v>
      </c>
      <c r="P126" s="7"/>
      <c r="Q126" s="57"/>
    </row>
    <row r="127" spans="2:17" ht="14.25" x14ac:dyDescent="0.25">
      <c r="B127" s="40"/>
      <c r="C127" s="40"/>
      <c r="D127" s="40"/>
      <c r="E127" s="41"/>
      <c r="F127" s="42"/>
      <c r="G127" s="42"/>
      <c r="H127" s="38"/>
      <c r="I127" s="61"/>
      <c r="J127" s="39">
        <f t="shared" si="12"/>
        <v>0</v>
      </c>
      <c r="K127" s="38"/>
      <c r="L127" s="39">
        <f t="shared" si="13"/>
        <v>0</v>
      </c>
      <c r="M127" s="39">
        <f t="shared" si="14"/>
        <v>0</v>
      </c>
      <c r="N127" s="39">
        <f t="shared" si="15"/>
        <v>0</v>
      </c>
      <c r="P127" s="7"/>
      <c r="Q127" s="57"/>
    </row>
    <row r="128" spans="2:17" ht="14.25" x14ac:dyDescent="0.25">
      <c r="B128" s="40"/>
      <c r="C128" s="40"/>
      <c r="D128" s="40"/>
      <c r="E128" s="41"/>
      <c r="F128" s="42"/>
      <c r="G128" s="42"/>
      <c r="H128" s="38"/>
      <c r="I128" s="61"/>
      <c r="J128" s="39">
        <f t="shared" si="12"/>
        <v>0</v>
      </c>
      <c r="K128" s="38"/>
      <c r="L128" s="39">
        <f t="shared" si="13"/>
        <v>0</v>
      </c>
      <c r="M128" s="39">
        <f t="shared" si="14"/>
        <v>0</v>
      </c>
      <c r="N128" s="39">
        <f t="shared" si="15"/>
        <v>0</v>
      </c>
      <c r="P128" s="7"/>
      <c r="Q128" s="57"/>
    </row>
    <row r="129" spans="2:17" ht="14.25" x14ac:dyDescent="0.25">
      <c r="B129" s="40"/>
      <c r="C129" s="40"/>
      <c r="D129" s="40"/>
      <c r="E129" s="41"/>
      <c r="F129" s="42"/>
      <c r="G129" s="42"/>
      <c r="H129" s="38"/>
      <c r="I129" s="61"/>
      <c r="J129" s="39">
        <f t="shared" si="12"/>
        <v>0</v>
      </c>
      <c r="K129" s="38"/>
      <c r="L129" s="39">
        <f t="shared" si="13"/>
        <v>0</v>
      </c>
      <c r="M129" s="39">
        <f t="shared" si="14"/>
        <v>0</v>
      </c>
      <c r="N129" s="39">
        <f t="shared" si="15"/>
        <v>0</v>
      </c>
      <c r="P129" s="7"/>
      <c r="Q129" s="57"/>
    </row>
    <row r="130" spans="2:17" ht="14.25" x14ac:dyDescent="0.25">
      <c r="B130" s="40"/>
      <c r="C130" s="40"/>
      <c r="D130" s="40"/>
      <c r="E130" s="41"/>
      <c r="F130" s="42"/>
      <c r="G130" s="42"/>
      <c r="H130" s="38"/>
      <c r="I130" s="61"/>
      <c r="J130" s="39">
        <f t="shared" si="12"/>
        <v>0</v>
      </c>
      <c r="K130" s="38"/>
      <c r="L130" s="39">
        <f t="shared" si="13"/>
        <v>0</v>
      </c>
      <c r="M130" s="39">
        <f t="shared" si="14"/>
        <v>0</v>
      </c>
      <c r="N130" s="39">
        <f t="shared" si="15"/>
        <v>0</v>
      </c>
      <c r="P130" s="7"/>
      <c r="Q130" s="57"/>
    </row>
    <row r="131" spans="2:17" ht="14.25" x14ac:dyDescent="0.25">
      <c r="B131" s="40"/>
      <c r="C131" s="40"/>
      <c r="D131" s="40"/>
      <c r="E131" s="41"/>
      <c r="F131" s="42"/>
      <c r="G131" s="42"/>
      <c r="H131" s="38"/>
      <c r="I131" s="61"/>
      <c r="J131" s="39">
        <f t="shared" si="12"/>
        <v>0</v>
      </c>
      <c r="K131" s="38"/>
      <c r="L131" s="39">
        <f t="shared" si="13"/>
        <v>0</v>
      </c>
      <c r="M131" s="39">
        <f t="shared" si="14"/>
        <v>0</v>
      </c>
      <c r="N131" s="39">
        <f t="shared" si="15"/>
        <v>0</v>
      </c>
      <c r="P131" s="7"/>
      <c r="Q131" s="57"/>
    </row>
    <row r="132" spans="2:17" ht="14.25" x14ac:dyDescent="0.25">
      <c r="B132" s="40"/>
      <c r="C132" s="40"/>
      <c r="D132" s="40"/>
      <c r="E132" s="41"/>
      <c r="F132" s="42"/>
      <c r="G132" s="42"/>
      <c r="H132" s="38"/>
      <c r="I132" s="61"/>
      <c r="J132" s="39">
        <f t="shared" si="12"/>
        <v>0</v>
      </c>
      <c r="K132" s="38"/>
      <c r="L132" s="39">
        <f t="shared" si="13"/>
        <v>0</v>
      </c>
      <c r="M132" s="39">
        <f t="shared" si="14"/>
        <v>0</v>
      </c>
      <c r="N132" s="39">
        <f t="shared" si="15"/>
        <v>0</v>
      </c>
      <c r="P132" s="7"/>
      <c r="Q132" s="57"/>
    </row>
    <row r="133" spans="2:17" ht="14.25" x14ac:dyDescent="0.25">
      <c r="B133" s="40"/>
      <c r="C133" s="40"/>
      <c r="D133" s="40"/>
      <c r="E133" s="41"/>
      <c r="F133" s="42"/>
      <c r="G133" s="42"/>
      <c r="H133" s="38"/>
      <c r="I133" s="61"/>
      <c r="J133" s="39">
        <f t="shared" si="12"/>
        <v>0</v>
      </c>
      <c r="K133" s="38"/>
      <c r="L133" s="39">
        <f t="shared" si="13"/>
        <v>0</v>
      </c>
      <c r="M133" s="39">
        <f t="shared" si="14"/>
        <v>0</v>
      </c>
      <c r="N133" s="39">
        <f t="shared" si="15"/>
        <v>0</v>
      </c>
      <c r="P133" s="7"/>
      <c r="Q133" s="57"/>
    </row>
    <row r="134" spans="2:17" ht="14.25" x14ac:dyDescent="0.25">
      <c r="B134" s="40"/>
      <c r="C134" s="40"/>
      <c r="D134" s="40"/>
      <c r="E134" s="41"/>
      <c r="F134" s="42"/>
      <c r="G134" s="42"/>
      <c r="H134" s="38"/>
      <c r="I134" s="61"/>
      <c r="J134" s="39">
        <f t="shared" si="12"/>
        <v>0</v>
      </c>
      <c r="K134" s="38"/>
      <c r="L134" s="39">
        <f t="shared" si="13"/>
        <v>0</v>
      </c>
      <c r="M134" s="39">
        <f t="shared" si="14"/>
        <v>0</v>
      </c>
      <c r="N134" s="39">
        <f t="shared" si="15"/>
        <v>0</v>
      </c>
      <c r="P134" s="7"/>
      <c r="Q134" s="57"/>
    </row>
    <row r="135" spans="2:17" ht="14.25" x14ac:dyDescent="0.25">
      <c r="B135" s="40"/>
      <c r="C135" s="40"/>
      <c r="D135" s="40"/>
      <c r="E135" s="41"/>
      <c r="F135" s="42"/>
      <c r="G135" s="42"/>
      <c r="H135" s="38"/>
      <c r="I135" s="61"/>
      <c r="J135" s="39">
        <f t="shared" si="12"/>
        <v>0</v>
      </c>
      <c r="K135" s="38"/>
      <c r="L135" s="39">
        <f t="shared" si="13"/>
        <v>0</v>
      </c>
      <c r="M135" s="39">
        <f t="shared" si="14"/>
        <v>0</v>
      </c>
      <c r="N135" s="39">
        <f t="shared" si="15"/>
        <v>0</v>
      </c>
      <c r="P135" s="7"/>
      <c r="Q135" s="57"/>
    </row>
    <row r="136" spans="2:17" ht="14.25" x14ac:dyDescent="0.25">
      <c r="B136" s="40"/>
      <c r="C136" s="40"/>
      <c r="D136" s="40"/>
      <c r="E136" s="41"/>
      <c r="F136" s="42"/>
      <c r="G136" s="42"/>
      <c r="H136" s="38"/>
      <c r="I136" s="61"/>
      <c r="J136" s="39">
        <f t="shared" si="12"/>
        <v>0</v>
      </c>
      <c r="K136" s="38"/>
      <c r="L136" s="39">
        <f t="shared" si="13"/>
        <v>0</v>
      </c>
      <c r="M136" s="39">
        <f t="shared" si="14"/>
        <v>0</v>
      </c>
      <c r="N136" s="39">
        <f t="shared" si="15"/>
        <v>0</v>
      </c>
      <c r="P136" s="7"/>
      <c r="Q136" s="57"/>
    </row>
    <row r="137" spans="2:17" ht="14.25" x14ac:dyDescent="0.25">
      <c r="B137" s="40"/>
      <c r="C137" s="40"/>
      <c r="D137" s="40"/>
      <c r="E137" s="41"/>
      <c r="F137" s="42"/>
      <c r="G137" s="42"/>
      <c r="H137" s="38"/>
      <c r="I137" s="61"/>
      <c r="J137" s="39">
        <f t="shared" si="12"/>
        <v>0</v>
      </c>
      <c r="K137" s="38"/>
      <c r="L137" s="39">
        <f t="shared" si="13"/>
        <v>0</v>
      </c>
      <c r="M137" s="39">
        <f t="shared" si="14"/>
        <v>0</v>
      </c>
      <c r="N137" s="39">
        <f t="shared" si="15"/>
        <v>0</v>
      </c>
      <c r="P137" s="7"/>
      <c r="Q137" s="57"/>
    </row>
    <row r="138" spans="2:17" ht="14.25" x14ac:dyDescent="0.25">
      <c r="B138" s="40"/>
      <c r="C138" s="40"/>
      <c r="D138" s="40"/>
      <c r="E138" s="41"/>
      <c r="F138" s="42"/>
      <c r="G138" s="42"/>
      <c r="H138" s="38"/>
      <c r="I138" s="61"/>
      <c r="J138" s="39">
        <f t="shared" si="12"/>
        <v>0</v>
      </c>
      <c r="K138" s="38"/>
      <c r="L138" s="39">
        <f t="shared" si="13"/>
        <v>0</v>
      </c>
      <c r="M138" s="39">
        <f t="shared" si="14"/>
        <v>0</v>
      </c>
      <c r="N138" s="39">
        <f t="shared" si="15"/>
        <v>0</v>
      </c>
      <c r="P138" s="7"/>
      <c r="Q138" s="57"/>
    </row>
    <row r="139" spans="2:17" ht="14.25" x14ac:dyDescent="0.25">
      <c r="B139" s="40"/>
      <c r="C139" s="40"/>
      <c r="D139" s="40"/>
      <c r="E139" s="41"/>
      <c r="F139" s="42"/>
      <c r="G139" s="42"/>
      <c r="H139" s="38"/>
      <c r="I139" s="61"/>
      <c r="J139" s="39">
        <f t="shared" si="12"/>
        <v>0</v>
      </c>
      <c r="K139" s="38"/>
      <c r="L139" s="39">
        <f t="shared" si="13"/>
        <v>0</v>
      </c>
      <c r="M139" s="39">
        <f t="shared" si="14"/>
        <v>0</v>
      </c>
      <c r="N139" s="39">
        <f t="shared" si="15"/>
        <v>0</v>
      </c>
      <c r="P139" s="7"/>
      <c r="Q139" s="57"/>
    </row>
    <row r="140" spans="2:17" ht="14.25" x14ac:dyDescent="0.25">
      <c r="B140" s="40"/>
      <c r="C140" s="40"/>
      <c r="D140" s="40"/>
      <c r="E140" s="41"/>
      <c r="F140" s="42"/>
      <c r="G140" s="42"/>
      <c r="H140" s="38"/>
      <c r="I140" s="61"/>
      <c r="J140" s="39">
        <f t="shared" si="12"/>
        <v>0</v>
      </c>
      <c r="K140" s="38"/>
      <c r="L140" s="39">
        <f t="shared" si="13"/>
        <v>0</v>
      </c>
      <c r="M140" s="39">
        <f t="shared" si="14"/>
        <v>0</v>
      </c>
      <c r="N140" s="39">
        <f t="shared" si="15"/>
        <v>0</v>
      </c>
      <c r="P140" s="7"/>
      <c r="Q140" s="57"/>
    </row>
    <row r="141" spans="2:17" ht="14.25" x14ac:dyDescent="0.25">
      <c r="B141" s="40"/>
      <c r="C141" s="40"/>
      <c r="D141" s="40"/>
      <c r="E141" s="41"/>
      <c r="F141" s="42"/>
      <c r="G141" s="42"/>
      <c r="H141" s="38"/>
      <c r="I141" s="61"/>
      <c r="J141" s="39">
        <f t="shared" si="12"/>
        <v>0</v>
      </c>
      <c r="K141" s="38"/>
      <c r="L141" s="39">
        <f t="shared" si="13"/>
        <v>0</v>
      </c>
      <c r="M141" s="39">
        <f t="shared" si="14"/>
        <v>0</v>
      </c>
      <c r="N141" s="39">
        <f t="shared" si="15"/>
        <v>0</v>
      </c>
      <c r="P141" s="7"/>
      <c r="Q141" s="57"/>
    </row>
    <row r="142" spans="2:17" ht="14.25" x14ac:dyDescent="0.25">
      <c r="B142" s="40"/>
      <c r="C142" s="40"/>
      <c r="D142" s="40"/>
      <c r="E142" s="41"/>
      <c r="F142" s="42"/>
      <c r="G142" s="42"/>
      <c r="H142" s="38"/>
      <c r="I142" s="61"/>
      <c r="J142" s="39">
        <f t="shared" ref="J142:J205" si="16">+H142+(H142*I142)</f>
        <v>0</v>
      </c>
      <c r="K142" s="38"/>
      <c r="L142" s="39">
        <f t="shared" ref="L142:L205" si="17">+H142*K142</f>
        <v>0</v>
      </c>
      <c r="M142" s="39">
        <f t="shared" ref="M142:M205" si="18">I142*H142*K142</f>
        <v>0</v>
      </c>
      <c r="N142" s="39">
        <f t="shared" ref="N142:N205" si="19">+J142*K142</f>
        <v>0</v>
      </c>
      <c r="P142" s="7"/>
      <c r="Q142" s="57"/>
    </row>
    <row r="143" spans="2:17" ht="14.25" x14ac:dyDescent="0.25">
      <c r="B143" s="40"/>
      <c r="C143" s="40"/>
      <c r="D143" s="40"/>
      <c r="E143" s="41"/>
      <c r="F143" s="42"/>
      <c r="G143" s="42"/>
      <c r="H143" s="38"/>
      <c r="I143" s="61"/>
      <c r="J143" s="39">
        <f t="shared" si="16"/>
        <v>0</v>
      </c>
      <c r="K143" s="38"/>
      <c r="L143" s="39">
        <f t="shared" si="17"/>
        <v>0</v>
      </c>
      <c r="M143" s="39">
        <f t="shared" si="18"/>
        <v>0</v>
      </c>
      <c r="N143" s="39">
        <f t="shared" si="19"/>
        <v>0</v>
      </c>
      <c r="P143" s="7"/>
      <c r="Q143" s="57"/>
    </row>
    <row r="144" spans="2:17" ht="14.25" x14ac:dyDescent="0.25">
      <c r="B144" s="40"/>
      <c r="C144" s="40"/>
      <c r="D144" s="40"/>
      <c r="E144" s="41"/>
      <c r="F144" s="42"/>
      <c r="G144" s="42"/>
      <c r="H144" s="38"/>
      <c r="I144" s="61"/>
      <c r="J144" s="39">
        <f t="shared" si="16"/>
        <v>0</v>
      </c>
      <c r="K144" s="38"/>
      <c r="L144" s="39">
        <f t="shared" si="17"/>
        <v>0</v>
      </c>
      <c r="M144" s="39">
        <f t="shared" si="18"/>
        <v>0</v>
      </c>
      <c r="N144" s="39">
        <f t="shared" si="19"/>
        <v>0</v>
      </c>
      <c r="P144" s="7"/>
      <c r="Q144" s="57"/>
    </row>
    <row r="145" spans="2:17" ht="14.25" x14ac:dyDescent="0.25">
      <c r="B145" s="40"/>
      <c r="C145" s="40"/>
      <c r="D145" s="40"/>
      <c r="E145" s="41"/>
      <c r="F145" s="42"/>
      <c r="G145" s="42"/>
      <c r="H145" s="38"/>
      <c r="I145" s="61"/>
      <c r="J145" s="39">
        <f t="shared" si="16"/>
        <v>0</v>
      </c>
      <c r="K145" s="38"/>
      <c r="L145" s="39">
        <f t="shared" si="17"/>
        <v>0</v>
      </c>
      <c r="M145" s="39">
        <f t="shared" si="18"/>
        <v>0</v>
      </c>
      <c r="N145" s="39">
        <f t="shared" si="19"/>
        <v>0</v>
      </c>
      <c r="P145" s="7"/>
      <c r="Q145" s="57"/>
    </row>
    <row r="146" spans="2:17" ht="14.25" x14ac:dyDescent="0.25">
      <c r="B146" s="40"/>
      <c r="C146" s="40"/>
      <c r="D146" s="40"/>
      <c r="E146" s="41"/>
      <c r="F146" s="42"/>
      <c r="G146" s="42"/>
      <c r="H146" s="38"/>
      <c r="I146" s="61"/>
      <c r="J146" s="39">
        <f t="shared" si="16"/>
        <v>0</v>
      </c>
      <c r="K146" s="38"/>
      <c r="L146" s="39">
        <f t="shared" si="17"/>
        <v>0</v>
      </c>
      <c r="M146" s="39">
        <f t="shared" si="18"/>
        <v>0</v>
      </c>
      <c r="N146" s="39">
        <f t="shared" si="19"/>
        <v>0</v>
      </c>
      <c r="P146" s="7"/>
      <c r="Q146" s="57"/>
    </row>
    <row r="147" spans="2:17" ht="14.25" x14ac:dyDescent="0.25">
      <c r="B147" s="40"/>
      <c r="C147" s="40"/>
      <c r="D147" s="40"/>
      <c r="E147" s="41"/>
      <c r="F147" s="42"/>
      <c r="G147" s="42"/>
      <c r="H147" s="38"/>
      <c r="I147" s="61"/>
      <c r="J147" s="39">
        <f t="shared" si="16"/>
        <v>0</v>
      </c>
      <c r="K147" s="38"/>
      <c r="L147" s="39">
        <f t="shared" si="17"/>
        <v>0</v>
      </c>
      <c r="M147" s="39">
        <f t="shared" si="18"/>
        <v>0</v>
      </c>
      <c r="N147" s="39">
        <f t="shared" si="19"/>
        <v>0</v>
      </c>
      <c r="P147" s="7"/>
      <c r="Q147" s="57"/>
    </row>
    <row r="148" spans="2:17" ht="14.25" x14ac:dyDescent="0.25">
      <c r="B148" s="40"/>
      <c r="C148" s="40"/>
      <c r="D148" s="40"/>
      <c r="E148" s="41"/>
      <c r="F148" s="42"/>
      <c r="G148" s="42"/>
      <c r="H148" s="38"/>
      <c r="I148" s="61"/>
      <c r="J148" s="39">
        <f t="shared" si="16"/>
        <v>0</v>
      </c>
      <c r="K148" s="38"/>
      <c r="L148" s="39">
        <f t="shared" si="17"/>
        <v>0</v>
      </c>
      <c r="M148" s="39">
        <f t="shared" si="18"/>
        <v>0</v>
      </c>
      <c r="N148" s="39">
        <f t="shared" si="19"/>
        <v>0</v>
      </c>
      <c r="P148" s="7"/>
      <c r="Q148" s="57"/>
    </row>
    <row r="149" spans="2:17" ht="14.25" x14ac:dyDescent="0.25">
      <c r="B149" s="40"/>
      <c r="C149" s="40"/>
      <c r="D149" s="40"/>
      <c r="E149" s="41"/>
      <c r="F149" s="42"/>
      <c r="G149" s="42"/>
      <c r="H149" s="38"/>
      <c r="I149" s="61"/>
      <c r="J149" s="39">
        <f t="shared" si="16"/>
        <v>0</v>
      </c>
      <c r="K149" s="38"/>
      <c r="L149" s="39">
        <f t="shared" si="17"/>
        <v>0</v>
      </c>
      <c r="M149" s="39">
        <f t="shared" si="18"/>
        <v>0</v>
      </c>
      <c r="N149" s="39">
        <f t="shared" si="19"/>
        <v>0</v>
      </c>
      <c r="P149" s="7"/>
      <c r="Q149" s="57"/>
    </row>
    <row r="150" spans="2:17" ht="14.25" x14ac:dyDescent="0.25">
      <c r="B150" s="40"/>
      <c r="C150" s="40"/>
      <c r="D150" s="40"/>
      <c r="E150" s="41"/>
      <c r="F150" s="42"/>
      <c r="G150" s="42"/>
      <c r="H150" s="38"/>
      <c r="I150" s="61"/>
      <c r="J150" s="39">
        <f t="shared" si="16"/>
        <v>0</v>
      </c>
      <c r="K150" s="38"/>
      <c r="L150" s="39">
        <f t="shared" si="17"/>
        <v>0</v>
      </c>
      <c r="M150" s="39">
        <f t="shared" si="18"/>
        <v>0</v>
      </c>
      <c r="N150" s="39">
        <f t="shared" si="19"/>
        <v>0</v>
      </c>
      <c r="P150" s="7"/>
      <c r="Q150" s="57"/>
    </row>
    <row r="151" spans="2:17" ht="14.25" x14ac:dyDescent="0.25">
      <c r="B151" s="40"/>
      <c r="C151" s="40"/>
      <c r="D151" s="40"/>
      <c r="E151" s="41"/>
      <c r="F151" s="42"/>
      <c r="G151" s="42"/>
      <c r="H151" s="38"/>
      <c r="I151" s="61"/>
      <c r="J151" s="39">
        <f t="shared" si="16"/>
        <v>0</v>
      </c>
      <c r="K151" s="38"/>
      <c r="L151" s="39">
        <f t="shared" si="17"/>
        <v>0</v>
      </c>
      <c r="M151" s="39">
        <f t="shared" si="18"/>
        <v>0</v>
      </c>
      <c r="N151" s="39">
        <f t="shared" si="19"/>
        <v>0</v>
      </c>
      <c r="P151" s="7"/>
      <c r="Q151" s="57"/>
    </row>
    <row r="152" spans="2:17" ht="14.25" x14ac:dyDescent="0.25">
      <c r="B152" s="40"/>
      <c r="C152" s="40"/>
      <c r="D152" s="40"/>
      <c r="E152" s="41"/>
      <c r="F152" s="42"/>
      <c r="G152" s="42"/>
      <c r="H152" s="38"/>
      <c r="I152" s="61"/>
      <c r="J152" s="39">
        <f t="shared" si="16"/>
        <v>0</v>
      </c>
      <c r="K152" s="38"/>
      <c r="L152" s="39">
        <f t="shared" si="17"/>
        <v>0</v>
      </c>
      <c r="M152" s="39">
        <f t="shared" si="18"/>
        <v>0</v>
      </c>
      <c r="N152" s="39">
        <f t="shared" si="19"/>
        <v>0</v>
      </c>
      <c r="P152" s="7"/>
      <c r="Q152" s="57"/>
    </row>
    <row r="153" spans="2:17" ht="14.25" x14ac:dyDescent="0.25">
      <c r="B153" s="40"/>
      <c r="C153" s="40"/>
      <c r="D153" s="40"/>
      <c r="E153" s="41"/>
      <c r="F153" s="42"/>
      <c r="G153" s="42"/>
      <c r="H153" s="38"/>
      <c r="I153" s="61"/>
      <c r="J153" s="39">
        <f t="shared" si="16"/>
        <v>0</v>
      </c>
      <c r="K153" s="38"/>
      <c r="L153" s="39">
        <f t="shared" si="17"/>
        <v>0</v>
      </c>
      <c r="M153" s="39">
        <f t="shared" si="18"/>
        <v>0</v>
      </c>
      <c r="N153" s="39">
        <f t="shared" si="19"/>
        <v>0</v>
      </c>
      <c r="P153" s="7"/>
      <c r="Q153" s="57"/>
    </row>
    <row r="154" spans="2:17" ht="14.25" x14ac:dyDescent="0.25">
      <c r="B154" s="40"/>
      <c r="C154" s="40"/>
      <c r="D154" s="40"/>
      <c r="E154" s="41"/>
      <c r="F154" s="42"/>
      <c r="G154" s="42"/>
      <c r="H154" s="38"/>
      <c r="I154" s="61"/>
      <c r="J154" s="39">
        <f t="shared" si="16"/>
        <v>0</v>
      </c>
      <c r="K154" s="38"/>
      <c r="L154" s="39">
        <f t="shared" si="17"/>
        <v>0</v>
      </c>
      <c r="M154" s="39">
        <f t="shared" si="18"/>
        <v>0</v>
      </c>
      <c r="N154" s="39">
        <f t="shared" si="19"/>
        <v>0</v>
      </c>
      <c r="P154" s="7"/>
      <c r="Q154" s="57"/>
    </row>
    <row r="155" spans="2:17" ht="14.25" x14ac:dyDescent="0.25">
      <c r="B155" s="40"/>
      <c r="C155" s="40"/>
      <c r="D155" s="40"/>
      <c r="E155" s="41"/>
      <c r="F155" s="42"/>
      <c r="G155" s="42"/>
      <c r="H155" s="38"/>
      <c r="I155" s="61"/>
      <c r="J155" s="39">
        <f t="shared" si="16"/>
        <v>0</v>
      </c>
      <c r="K155" s="38"/>
      <c r="L155" s="39">
        <f t="shared" si="17"/>
        <v>0</v>
      </c>
      <c r="M155" s="39">
        <f t="shared" si="18"/>
        <v>0</v>
      </c>
      <c r="N155" s="39">
        <f t="shared" si="19"/>
        <v>0</v>
      </c>
      <c r="P155" s="7"/>
      <c r="Q155" s="57"/>
    </row>
    <row r="156" spans="2:17" ht="14.25" x14ac:dyDescent="0.25">
      <c r="B156" s="40"/>
      <c r="C156" s="40"/>
      <c r="D156" s="40"/>
      <c r="E156" s="41"/>
      <c r="F156" s="42"/>
      <c r="G156" s="42"/>
      <c r="H156" s="38"/>
      <c r="I156" s="61"/>
      <c r="J156" s="39">
        <f t="shared" si="16"/>
        <v>0</v>
      </c>
      <c r="K156" s="38"/>
      <c r="L156" s="39">
        <f t="shared" si="17"/>
        <v>0</v>
      </c>
      <c r="M156" s="39">
        <f t="shared" si="18"/>
        <v>0</v>
      </c>
      <c r="N156" s="39">
        <f t="shared" si="19"/>
        <v>0</v>
      </c>
      <c r="P156" s="7"/>
      <c r="Q156" s="57"/>
    </row>
    <row r="157" spans="2:17" ht="14.25" x14ac:dyDescent="0.25">
      <c r="B157" s="40"/>
      <c r="C157" s="40"/>
      <c r="D157" s="40"/>
      <c r="E157" s="41"/>
      <c r="F157" s="42"/>
      <c r="G157" s="42"/>
      <c r="H157" s="38"/>
      <c r="I157" s="61"/>
      <c r="J157" s="39">
        <f t="shared" si="16"/>
        <v>0</v>
      </c>
      <c r="K157" s="38"/>
      <c r="L157" s="39">
        <f t="shared" si="17"/>
        <v>0</v>
      </c>
      <c r="M157" s="39">
        <f t="shared" si="18"/>
        <v>0</v>
      </c>
      <c r="N157" s="39">
        <f t="shared" si="19"/>
        <v>0</v>
      </c>
      <c r="P157" s="7"/>
      <c r="Q157" s="57"/>
    </row>
    <row r="158" spans="2:17" ht="14.25" x14ac:dyDescent="0.25">
      <c r="B158" s="40"/>
      <c r="C158" s="40"/>
      <c r="D158" s="40"/>
      <c r="E158" s="41"/>
      <c r="F158" s="42"/>
      <c r="G158" s="42"/>
      <c r="H158" s="38"/>
      <c r="I158" s="61"/>
      <c r="J158" s="39">
        <f t="shared" si="16"/>
        <v>0</v>
      </c>
      <c r="K158" s="38"/>
      <c r="L158" s="39">
        <f t="shared" si="17"/>
        <v>0</v>
      </c>
      <c r="M158" s="39">
        <f t="shared" si="18"/>
        <v>0</v>
      </c>
      <c r="N158" s="39">
        <f t="shared" si="19"/>
        <v>0</v>
      </c>
      <c r="P158" s="7"/>
      <c r="Q158" s="57"/>
    </row>
    <row r="159" spans="2:17" ht="14.25" x14ac:dyDescent="0.25">
      <c r="B159" s="40"/>
      <c r="C159" s="40"/>
      <c r="D159" s="40"/>
      <c r="E159" s="41"/>
      <c r="F159" s="42"/>
      <c r="G159" s="42"/>
      <c r="H159" s="38"/>
      <c r="I159" s="61"/>
      <c r="J159" s="39">
        <f t="shared" si="16"/>
        <v>0</v>
      </c>
      <c r="K159" s="38"/>
      <c r="L159" s="39">
        <f t="shared" si="17"/>
        <v>0</v>
      </c>
      <c r="M159" s="39">
        <f t="shared" si="18"/>
        <v>0</v>
      </c>
      <c r="N159" s="39">
        <f t="shared" si="19"/>
        <v>0</v>
      </c>
      <c r="P159" s="7"/>
      <c r="Q159" s="57"/>
    </row>
    <row r="160" spans="2:17" ht="14.25" x14ac:dyDescent="0.25">
      <c r="B160" s="40"/>
      <c r="C160" s="40"/>
      <c r="D160" s="40"/>
      <c r="E160" s="41"/>
      <c r="F160" s="42"/>
      <c r="G160" s="42"/>
      <c r="H160" s="38"/>
      <c r="I160" s="61"/>
      <c r="J160" s="39">
        <f t="shared" si="16"/>
        <v>0</v>
      </c>
      <c r="K160" s="38"/>
      <c r="L160" s="39">
        <f t="shared" si="17"/>
        <v>0</v>
      </c>
      <c r="M160" s="39">
        <f t="shared" si="18"/>
        <v>0</v>
      </c>
      <c r="N160" s="39">
        <f t="shared" si="19"/>
        <v>0</v>
      </c>
      <c r="P160" s="7"/>
      <c r="Q160" s="57"/>
    </row>
    <row r="161" spans="2:17" ht="14.25" x14ac:dyDescent="0.25">
      <c r="B161" s="40"/>
      <c r="C161" s="40"/>
      <c r="D161" s="40"/>
      <c r="E161" s="41"/>
      <c r="F161" s="42"/>
      <c r="G161" s="42"/>
      <c r="H161" s="38"/>
      <c r="I161" s="61"/>
      <c r="J161" s="39">
        <f t="shared" si="16"/>
        <v>0</v>
      </c>
      <c r="K161" s="38"/>
      <c r="L161" s="39">
        <f t="shared" si="17"/>
        <v>0</v>
      </c>
      <c r="M161" s="39">
        <f t="shared" si="18"/>
        <v>0</v>
      </c>
      <c r="N161" s="39">
        <f t="shared" si="19"/>
        <v>0</v>
      </c>
      <c r="P161" s="7"/>
      <c r="Q161" s="57"/>
    </row>
    <row r="162" spans="2:17" ht="14.25" x14ac:dyDescent="0.25">
      <c r="B162" s="40"/>
      <c r="C162" s="40"/>
      <c r="D162" s="40"/>
      <c r="E162" s="41"/>
      <c r="F162" s="42"/>
      <c r="G162" s="42"/>
      <c r="H162" s="38"/>
      <c r="I162" s="61"/>
      <c r="J162" s="39">
        <f t="shared" si="16"/>
        <v>0</v>
      </c>
      <c r="K162" s="38"/>
      <c r="L162" s="39">
        <f t="shared" si="17"/>
        <v>0</v>
      </c>
      <c r="M162" s="39">
        <f t="shared" si="18"/>
        <v>0</v>
      </c>
      <c r="N162" s="39">
        <f t="shared" si="19"/>
        <v>0</v>
      </c>
      <c r="P162" s="7"/>
      <c r="Q162" s="57"/>
    </row>
    <row r="163" spans="2:17" ht="14.25" x14ac:dyDescent="0.25">
      <c r="B163" s="40"/>
      <c r="C163" s="40"/>
      <c r="D163" s="40"/>
      <c r="E163" s="41"/>
      <c r="F163" s="42"/>
      <c r="G163" s="42"/>
      <c r="H163" s="38"/>
      <c r="I163" s="61"/>
      <c r="J163" s="39">
        <f t="shared" si="16"/>
        <v>0</v>
      </c>
      <c r="K163" s="38"/>
      <c r="L163" s="39">
        <f t="shared" si="17"/>
        <v>0</v>
      </c>
      <c r="M163" s="39">
        <f t="shared" si="18"/>
        <v>0</v>
      </c>
      <c r="N163" s="39">
        <f t="shared" si="19"/>
        <v>0</v>
      </c>
      <c r="P163" s="7"/>
      <c r="Q163" s="57"/>
    </row>
    <row r="164" spans="2:17" ht="14.25" x14ac:dyDescent="0.25">
      <c r="B164" s="40"/>
      <c r="C164" s="40"/>
      <c r="D164" s="40"/>
      <c r="E164" s="41"/>
      <c r="F164" s="42"/>
      <c r="G164" s="42"/>
      <c r="H164" s="38"/>
      <c r="I164" s="61"/>
      <c r="J164" s="39">
        <f t="shared" si="16"/>
        <v>0</v>
      </c>
      <c r="K164" s="38"/>
      <c r="L164" s="39">
        <f t="shared" si="17"/>
        <v>0</v>
      </c>
      <c r="M164" s="39">
        <f t="shared" si="18"/>
        <v>0</v>
      </c>
      <c r="N164" s="39">
        <f t="shared" si="19"/>
        <v>0</v>
      </c>
      <c r="P164" s="7"/>
      <c r="Q164" s="57"/>
    </row>
    <row r="165" spans="2:17" ht="14.25" x14ac:dyDescent="0.25">
      <c r="B165" s="40"/>
      <c r="C165" s="40"/>
      <c r="D165" s="40"/>
      <c r="E165" s="41"/>
      <c r="F165" s="42"/>
      <c r="G165" s="42"/>
      <c r="H165" s="38"/>
      <c r="I165" s="61"/>
      <c r="J165" s="39">
        <f t="shared" si="16"/>
        <v>0</v>
      </c>
      <c r="K165" s="38"/>
      <c r="L165" s="39">
        <f t="shared" si="17"/>
        <v>0</v>
      </c>
      <c r="M165" s="39">
        <f t="shared" si="18"/>
        <v>0</v>
      </c>
      <c r="N165" s="39">
        <f t="shared" si="19"/>
        <v>0</v>
      </c>
      <c r="P165" s="7"/>
      <c r="Q165" s="57"/>
    </row>
    <row r="166" spans="2:17" ht="14.25" x14ac:dyDescent="0.25">
      <c r="B166" s="40"/>
      <c r="C166" s="40"/>
      <c r="D166" s="40"/>
      <c r="E166" s="41"/>
      <c r="F166" s="42"/>
      <c r="G166" s="42"/>
      <c r="H166" s="38"/>
      <c r="I166" s="61"/>
      <c r="J166" s="39">
        <f t="shared" si="16"/>
        <v>0</v>
      </c>
      <c r="K166" s="38"/>
      <c r="L166" s="39">
        <f t="shared" si="17"/>
        <v>0</v>
      </c>
      <c r="M166" s="39">
        <f t="shared" si="18"/>
        <v>0</v>
      </c>
      <c r="N166" s="39">
        <f t="shared" si="19"/>
        <v>0</v>
      </c>
      <c r="P166" s="7"/>
      <c r="Q166" s="57"/>
    </row>
    <row r="167" spans="2:17" ht="14.25" x14ac:dyDescent="0.25">
      <c r="B167" s="40"/>
      <c r="C167" s="40"/>
      <c r="D167" s="40"/>
      <c r="E167" s="41"/>
      <c r="F167" s="42"/>
      <c r="G167" s="42"/>
      <c r="H167" s="38"/>
      <c r="I167" s="61"/>
      <c r="J167" s="39">
        <f t="shared" si="16"/>
        <v>0</v>
      </c>
      <c r="K167" s="38"/>
      <c r="L167" s="39">
        <f t="shared" si="17"/>
        <v>0</v>
      </c>
      <c r="M167" s="39">
        <f t="shared" si="18"/>
        <v>0</v>
      </c>
      <c r="N167" s="39">
        <f t="shared" si="19"/>
        <v>0</v>
      </c>
      <c r="P167" s="7"/>
      <c r="Q167" s="57"/>
    </row>
    <row r="168" spans="2:17" ht="14.25" x14ac:dyDescent="0.25">
      <c r="B168" s="40"/>
      <c r="C168" s="40"/>
      <c r="D168" s="40"/>
      <c r="E168" s="41"/>
      <c r="F168" s="42"/>
      <c r="G168" s="42"/>
      <c r="H168" s="38"/>
      <c r="I168" s="61"/>
      <c r="J168" s="39">
        <f t="shared" si="16"/>
        <v>0</v>
      </c>
      <c r="K168" s="38"/>
      <c r="L168" s="39">
        <f t="shared" si="17"/>
        <v>0</v>
      </c>
      <c r="M168" s="39">
        <f t="shared" si="18"/>
        <v>0</v>
      </c>
      <c r="N168" s="39">
        <f t="shared" si="19"/>
        <v>0</v>
      </c>
      <c r="P168" s="7"/>
      <c r="Q168" s="57"/>
    </row>
    <row r="169" spans="2:17" ht="14.25" x14ac:dyDescent="0.25">
      <c r="B169" s="40"/>
      <c r="C169" s="40"/>
      <c r="D169" s="40"/>
      <c r="E169" s="41"/>
      <c r="F169" s="42"/>
      <c r="G169" s="42"/>
      <c r="H169" s="38"/>
      <c r="I169" s="61"/>
      <c r="J169" s="39">
        <f t="shared" si="16"/>
        <v>0</v>
      </c>
      <c r="K169" s="38"/>
      <c r="L169" s="39">
        <f t="shared" si="17"/>
        <v>0</v>
      </c>
      <c r="M169" s="39">
        <f t="shared" si="18"/>
        <v>0</v>
      </c>
      <c r="N169" s="39">
        <f t="shared" si="19"/>
        <v>0</v>
      </c>
      <c r="P169" s="7"/>
      <c r="Q169" s="57"/>
    </row>
    <row r="170" spans="2:17" ht="14.25" x14ac:dyDescent="0.25">
      <c r="B170" s="40"/>
      <c r="C170" s="40"/>
      <c r="D170" s="40"/>
      <c r="E170" s="41"/>
      <c r="F170" s="42"/>
      <c r="G170" s="42"/>
      <c r="H170" s="38"/>
      <c r="I170" s="61"/>
      <c r="J170" s="39">
        <f t="shared" si="16"/>
        <v>0</v>
      </c>
      <c r="K170" s="38"/>
      <c r="L170" s="39">
        <f t="shared" si="17"/>
        <v>0</v>
      </c>
      <c r="M170" s="39">
        <f t="shared" si="18"/>
        <v>0</v>
      </c>
      <c r="N170" s="39">
        <f t="shared" si="19"/>
        <v>0</v>
      </c>
      <c r="P170" s="7"/>
      <c r="Q170" s="57"/>
    </row>
    <row r="171" spans="2:17" ht="14.25" x14ac:dyDescent="0.25">
      <c r="B171" s="40"/>
      <c r="C171" s="40"/>
      <c r="D171" s="40"/>
      <c r="E171" s="41"/>
      <c r="F171" s="42"/>
      <c r="G171" s="42"/>
      <c r="H171" s="38"/>
      <c r="I171" s="61"/>
      <c r="J171" s="39">
        <f t="shared" si="16"/>
        <v>0</v>
      </c>
      <c r="K171" s="38"/>
      <c r="L171" s="39">
        <f t="shared" si="17"/>
        <v>0</v>
      </c>
      <c r="M171" s="39">
        <f t="shared" si="18"/>
        <v>0</v>
      </c>
      <c r="N171" s="39">
        <f t="shared" si="19"/>
        <v>0</v>
      </c>
      <c r="P171" s="7"/>
      <c r="Q171" s="57"/>
    </row>
    <row r="172" spans="2:17" ht="14.25" x14ac:dyDescent="0.25">
      <c r="B172" s="40"/>
      <c r="C172" s="40"/>
      <c r="D172" s="40"/>
      <c r="E172" s="41"/>
      <c r="F172" s="42"/>
      <c r="G172" s="42"/>
      <c r="H172" s="38"/>
      <c r="I172" s="61"/>
      <c r="J172" s="39">
        <f t="shared" si="16"/>
        <v>0</v>
      </c>
      <c r="K172" s="38"/>
      <c r="L172" s="39">
        <f t="shared" si="17"/>
        <v>0</v>
      </c>
      <c r="M172" s="39">
        <f t="shared" si="18"/>
        <v>0</v>
      </c>
      <c r="N172" s="39">
        <f t="shared" si="19"/>
        <v>0</v>
      </c>
      <c r="P172" s="7"/>
      <c r="Q172" s="57"/>
    </row>
    <row r="173" spans="2:17" ht="14.25" x14ac:dyDescent="0.25">
      <c r="B173" s="40"/>
      <c r="C173" s="40"/>
      <c r="D173" s="40"/>
      <c r="E173" s="41"/>
      <c r="F173" s="42"/>
      <c r="G173" s="42"/>
      <c r="H173" s="38"/>
      <c r="I173" s="61"/>
      <c r="J173" s="39">
        <f t="shared" si="16"/>
        <v>0</v>
      </c>
      <c r="K173" s="38"/>
      <c r="L173" s="39">
        <f t="shared" si="17"/>
        <v>0</v>
      </c>
      <c r="M173" s="39">
        <f t="shared" si="18"/>
        <v>0</v>
      </c>
      <c r="N173" s="39">
        <f t="shared" si="19"/>
        <v>0</v>
      </c>
      <c r="P173" s="7"/>
      <c r="Q173" s="57"/>
    </row>
    <row r="174" spans="2:17" ht="14.25" x14ac:dyDescent="0.25">
      <c r="B174" s="40"/>
      <c r="C174" s="40"/>
      <c r="D174" s="40"/>
      <c r="E174" s="41"/>
      <c r="F174" s="42"/>
      <c r="G174" s="42"/>
      <c r="H174" s="38"/>
      <c r="I174" s="61"/>
      <c r="J174" s="39">
        <f t="shared" si="16"/>
        <v>0</v>
      </c>
      <c r="K174" s="38"/>
      <c r="L174" s="39">
        <f t="shared" si="17"/>
        <v>0</v>
      </c>
      <c r="M174" s="39">
        <f t="shared" si="18"/>
        <v>0</v>
      </c>
      <c r="N174" s="39">
        <f t="shared" si="19"/>
        <v>0</v>
      </c>
      <c r="P174" s="7"/>
      <c r="Q174" s="57"/>
    </row>
    <row r="175" spans="2:17" ht="14.25" x14ac:dyDescent="0.25">
      <c r="B175" s="40"/>
      <c r="C175" s="40"/>
      <c r="D175" s="40"/>
      <c r="E175" s="41"/>
      <c r="F175" s="42"/>
      <c r="G175" s="42"/>
      <c r="H175" s="38"/>
      <c r="I175" s="61"/>
      <c r="J175" s="39">
        <f t="shared" si="16"/>
        <v>0</v>
      </c>
      <c r="K175" s="38"/>
      <c r="L175" s="39">
        <f t="shared" si="17"/>
        <v>0</v>
      </c>
      <c r="M175" s="39">
        <f t="shared" si="18"/>
        <v>0</v>
      </c>
      <c r="N175" s="39">
        <f t="shared" si="19"/>
        <v>0</v>
      </c>
      <c r="P175" s="7"/>
      <c r="Q175" s="57"/>
    </row>
    <row r="176" spans="2:17" ht="14.25" x14ac:dyDescent="0.25">
      <c r="B176" s="40"/>
      <c r="C176" s="40"/>
      <c r="D176" s="40"/>
      <c r="E176" s="41"/>
      <c r="F176" s="42"/>
      <c r="G176" s="42"/>
      <c r="H176" s="38"/>
      <c r="I176" s="61"/>
      <c r="J176" s="39">
        <f t="shared" si="16"/>
        <v>0</v>
      </c>
      <c r="K176" s="38"/>
      <c r="L176" s="39">
        <f t="shared" si="17"/>
        <v>0</v>
      </c>
      <c r="M176" s="39">
        <f t="shared" si="18"/>
        <v>0</v>
      </c>
      <c r="N176" s="39">
        <f t="shared" si="19"/>
        <v>0</v>
      </c>
      <c r="P176" s="7"/>
      <c r="Q176" s="57"/>
    </row>
    <row r="177" spans="2:17" ht="14.25" x14ac:dyDescent="0.25">
      <c r="B177" s="40"/>
      <c r="C177" s="40"/>
      <c r="D177" s="40"/>
      <c r="E177" s="41"/>
      <c r="F177" s="42"/>
      <c r="G177" s="42"/>
      <c r="H177" s="38"/>
      <c r="I177" s="61"/>
      <c r="J177" s="39">
        <f t="shared" si="16"/>
        <v>0</v>
      </c>
      <c r="K177" s="38"/>
      <c r="L177" s="39">
        <f t="shared" si="17"/>
        <v>0</v>
      </c>
      <c r="M177" s="39">
        <f t="shared" si="18"/>
        <v>0</v>
      </c>
      <c r="N177" s="39">
        <f t="shared" si="19"/>
        <v>0</v>
      </c>
      <c r="P177" s="7"/>
      <c r="Q177" s="57"/>
    </row>
    <row r="178" spans="2:17" ht="14.25" x14ac:dyDescent="0.25">
      <c r="B178" s="40"/>
      <c r="C178" s="40"/>
      <c r="D178" s="40"/>
      <c r="E178" s="41"/>
      <c r="F178" s="42"/>
      <c r="G178" s="42"/>
      <c r="H178" s="38"/>
      <c r="I178" s="61"/>
      <c r="J178" s="39">
        <f t="shared" si="16"/>
        <v>0</v>
      </c>
      <c r="K178" s="38"/>
      <c r="L178" s="39">
        <f t="shared" si="17"/>
        <v>0</v>
      </c>
      <c r="M178" s="39">
        <f t="shared" si="18"/>
        <v>0</v>
      </c>
      <c r="N178" s="39">
        <f t="shared" si="19"/>
        <v>0</v>
      </c>
      <c r="P178" s="7"/>
      <c r="Q178" s="57"/>
    </row>
    <row r="179" spans="2:17" ht="14.25" x14ac:dyDescent="0.25">
      <c r="B179" s="40"/>
      <c r="C179" s="40"/>
      <c r="D179" s="40"/>
      <c r="E179" s="41"/>
      <c r="F179" s="42"/>
      <c r="G179" s="42"/>
      <c r="H179" s="38"/>
      <c r="I179" s="61"/>
      <c r="J179" s="39">
        <f t="shared" si="16"/>
        <v>0</v>
      </c>
      <c r="K179" s="38"/>
      <c r="L179" s="39">
        <f t="shared" si="17"/>
        <v>0</v>
      </c>
      <c r="M179" s="39">
        <f t="shared" si="18"/>
        <v>0</v>
      </c>
      <c r="N179" s="39">
        <f t="shared" si="19"/>
        <v>0</v>
      </c>
      <c r="P179" s="7"/>
      <c r="Q179" s="57"/>
    </row>
    <row r="180" spans="2:17" ht="14.25" x14ac:dyDescent="0.25">
      <c r="B180" s="40"/>
      <c r="C180" s="40"/>
      <c r="D180" s="40"/>
      <c r="E180" s="41"/>
      <c r="F180" s="42"/>
      <c r="G180" s="42"/>
      <c r="H180" s="38"/>
      <c r="I180" s="61"/>
      <c r="J180" s="39">
        <f t="shared" si="16"/>
        <v>0</v>
      </c>
      <c r="K180" s="38"/>
      <c r="L180" s="39">
        <f t="shared" si="17"/>
        <v>0</v>
      </c>
      <c r="M180" s="39">
        <f t="shared" si="18"/>
        <v>0</v>
      </c>
      <c r="N180" s="39">
        <f t="shared" si="19"/>
        <v>0</v>
      </c>
      <c r="P180" s="7"/>
      <c r="Q180" s="57"/>
    </row>
    <row r="181" spans="2:17" ht="14.25" x14ac:dyDescent="0.25">
      <c r="B181" s="40"/>
      <c r="C181" s="40"/>
      <c r="D181" s="40"/>
      <c r="E181" s="41"/>
      <c r="F181" s="42"/>
      <c r="G181" s="42"/>
      <c r="H181" s="38"/>
      <c r="I181" s="61"/>
      <c r="J181" s="39">
        <f t="shared" si="16"/>
        <v>0</v>
      </c>
      <c r="K181" s="38"/>
      <c r="L181" s="39">
        <f t="shared" si="17"/>
        <v>0</v>
      </c>
      <c r="M181" s="39">
        <f t="shared" si="18"/>
        <v>0</v>
      </c>
      <c r="N181" s="39">
        <f t="shared" si="19"/>
        <v>0</v>
      </c>
      <c r="P181" s="7"/>
      <c r="Q181" s="57"/>
    </row>
    <row r="182" spans="2:17" ht="14.25" x14ac:dyDescent="0.25">
      <c r="B182" s="40"/>
      <c r="C182" s="40"/>
      <c r="D182" s="40"/>
      <c r="E182" s="41"/>
      <c r="F182" s="42"/>
      <c r="G182" s="42"/>
      <c r="H182" s="38"/>
      <c r="I182" s="61"/>
      <c r="J182" s="39">
        <f t="shared" si="16"/>
        <v>0</v>
      </c>
      <c r="K182" s="38"/>
      <c r="L182" s="39">
        <f t="shared" si="17"/>
        <v>0</v>
      </c>
      <c r="M182" s="39">
        <f t="shared" si="18"/>
        <v>0</v>
      </c>
      <c r="N182" s="39">
        <f t="shared" si="19"/>
        <v>0</v>
      </c>
      <c r="P182" s="7"/>
      <c r="Q182" s="57"/>
    </row>
    <row r="183" spans="2:17" ht="14.25" x14ac:dyDescent="0.25">
      <c r="B183" s="40"/>
      <c r="C183" s="40"/>
      <c r="D183" s="40"/>
      <c r="E183" s="41"/>
      <c r="F183" s="42"/>
      <c r="G183" s="42"/>
      <c r="H183" s="38"/>
      <c r="I183" s="61"/>
      <c r="J183" s="39">
        <f t="shared" si="16"/>
        <v>0</v>
      </c>
      <c r="K183" s="38"/>
      <c r="L183" s="39">
        <f t="shared" si="17"/>
        <v>0</v>
      </c>
      <c r="M183" s="39">
        <f t="shared" si="18"/>
        <v>0</v>
      </c>
      <c r="N183" s="39">
        <f t="shared" si="19"/>
        <v>0</v>
      </c>
      <c r="P183" s="7"/>
      <c r="Q183" s="57"/>
    </row>
    <row r="184" spans="2:17" ht="14.25" x14ac:dyDescent="0.25">
      <c r="B184" s="40"/>
      <c r="C184" s="40"/>
      <c r="D184" s="40"/>
      <c r="E184" s="41"/>
      <c r="F184" s="42"/>
      <c r="G184" s="42"/>
      <c r="H184" s="38"/>
      <c r="I184" s="61"/>
      <c r="J184" s="39">
        <f t="shared" si="16"/>
        <v>0</v>
      </c>
      <c r="K184" s="38"/>
      <c r="L184" s="39">
        <f t="shared" si="17"/>
        <v>0</v>
      </c>
      <c r="M184" s="39">
        <f t="shared" si="18"/>
        <v>0</v>
      </c>
      <c r="N184" s="39">
        <f t="shared" si="19"/>
        <v>0</v>
      </c>
      <c r="P184" s="7"/>
      <c r="Q184" s="57"/>
    </row>
    <row r="185" spans="2:17" ht="14.25" x14ac:dyDescent="0.25">
      <c r="B185" s="40"/>
      <c r="C185" s="40"/>
      <c r="D185" s="40"/>
      <c r="E185" s="41"/>
      <c r="F185" s="42"/>
      <c r="G185" s="42"/>
      <c r="H185" s="38"/>
      <c r="I185" s="61"/>
      <c r="J185" s="39">
        <f t="shared" si="16"/>
        <v>0</v>
      </c>
      <c r="K185" s="38"/>
      <c r="L185" s="39">
        <f t="shared" si="17"/>
        <v>0</v>
      </c>
      <c r="M185" s="39">
        <f t="shared" si="18"/>
        <v>0</v>
      </c>
      <c r="N185" s="39">
        <f t="shared" si="19"/>
        <v>0</v>
      </c>
      <c r="P185" s="7"/>
      <c r="Q185" s="57"/>
    </row>
    <row r="186" spans="2:17" ht="14.25" x14ac:dyDescent="0.25">
      <c r="B186" s="40"/>
      <c r="C186" s="40"/>
      <c r="D186" s="40"/>
      <c r="E186" s="41"/>
      <c r="F186" s="42"/>
      <c r="G186" s="42"/>
      <c r="H186" s="38"/>
      <c r="I186" s="61"/>
      <c r="J186" s="39">
        <f t="shared" si="16"/>
        <v>0</v>
      </c>
      <c r="K186" s="38"/>
      <c r="L186" s="39">
        <f t="shared" si="17"/>
        <v>0</v>
      </c>
      <c r="M186" s="39">
        <f t="shared" si="18"/>
        <v>0</v>
      </c>
      <c r="N186" s="39">
        <f t="shared" si="19"/>
        <v>0</v>
      </c>
      <c r="P186" s="7"/>
      <c r="Q186" s="57"/>
    </row>
    <row r="187" spans="2:17" ht="14.25" x14ac:dyDescent="0.25">
      <c r="B187" s="40"/>
      <c r="C187" s="40"/>
      <c r="D187" s="40"/>
      <c r="E187" s="41"/>
      <c r="F187" s="42"/>
      <c r="G187" s="42"/>
      <c r="H187" s="38"/>
      <c r="I187" s="61"/>
      <c r="J187" s="39">
        <f t="shared" si="16"/>
        <v>0</v>
      </c>
      <c r="K187" s="38"/>
      <c r="L187" s="39">
        <f t="shared" si="17"/>
        <v>0</v>
      </c>
      <c r="M187" s="39">
        <f t="shared" si="18"/>
        <v>0</v>
      </c>
      <c r="N187" s="39">
        <f t="shared" si="19"/>
        <v>0</v>
      </c>
      <c r="P187" s="7"/>
      <c r="Q187" s="57"/>
    </row>
    <row r="188" spans="2:17" ht="14.25" x14ac:dyDescent="0.25">
      <c r="B188" s="40"/>
      <c r="C188" s="40"/>
      <c r="D188" s="40"/>
      <c r="E188" s="41"/>
      <c r="F188" s="42"/>
      <c r="G188" s="42"/>
      <c r="H188" s="38"/>
      <c r="I188" s="61"/>
      <c r="J188" s="39">
        <f t="shared" si="16"/>
        <v>0</v>
      </c>
      <c r="K188" s="38"/>
      <c r="L188" s="39">
        <f t="shared" si="17"/>
        <v>0</v>
      </c>
      <c r="M188" s="39">
        <f t="shared" si="18"/>
        <v>0</v>
      </c>
      <c r="N188" s="39">
        <f t="shared" si="19"/>
        <v>0</v>
      </c>
      <c r="P188" s="7"/>
      <c r="Q188" s="57"/>
    </row>
    <row r="189" spans="2:17" ht="14.25" x14ac:dyDescent="0.25">
      <c r="B189" s="40"/>
      <c r="C189" s="40"/>
      <c r="D189" s="40"/>
      <c r="E189" s="41"/>
      <c r="F189" s="42"/>
      <c r="G189" s="42"/>
      <c r="H189" s="38"/>
      <c r="I189" s="61"/>
      <c r="J189" s="39">
        <f t="shared" si="16"/>
        <v>0</v>
      </c>
      <c r="K189" s="38"/>
      <c r="L189" s="39">
        <f t="shared" si="17"/>
        <v>0</v>
      </c>
      <c r="M189" s="39">
        <f t="shared" si="18"/>
        <v>0</v>
      </c>
      <c r="N189" s="39">
        <f t="shared" si="19"/>
        <v>0</v>
      </c>
      <c r="P189" s="7"/>
      <c r="Q189" s="57"/>
    </row>
    <row r="190" spans="2:17" ht="14.25" x14ac:dyDescent="0.25">
      <c r="B190" s="40"/>
      <c r="C190" s="40"/>
      <c r="D190" s="40"/>
      <c r="E190" s="41"/>
      <c r="F190" s="42"/>
      <c r="G190" s="42"/>
      <c r="H190" s="38"/>
      <c r="I190" s="61"/>
      <c r="J190" s="39">
        <f t="shared" si="16"/>
        <v>0</v>
      </c>
      <c r="K190" s="38"/>
      <c r="L190" s="39">
        <f t="shared" si="17"/>
        <v>0</v>
      </c>
      <c r="M190" s="39">
        <f t="shared" si="18"/>
        <v>0</v>
      </c>
      <c r="N190" s="39">
        <f t="shared" si="19"/>
        <v>0</v>
      </c>
      <c r="P190" s="7"/>
      <c r="Q190" s="57"/>
    </row>
    <row r="191" spans="2:17" ht="14.25" x14ac:dyDescent="0.25">
      <c r="B191" s="40"/>
      <c r="C191" s="40"/>
      <c r="D191" s="40"/>
      <c r="E191" s="41"/>
      <c r="F191" s="42"/>
      <c r="G191" s="42"/>
      <c r="H191" s="38"/>
      <c r="I191" s="61"/>
      <c r="J191" s="39">
        <f t="shared" si="16"/>
        <v>0</v>
      </c>
      <c r="K191" s="38"/>
      <c r="L191" s="39">
        <f t="shared" si="17"/>
        <v>0</v>
      </c>
      <c r="M191" s="39">
        <f t="shared" si="18"/>
        <v>0</v>
      </c>
      <c r="N191" s="39">
        <f t="shared" si="19"/>
        <v>0</v>
      </c>
      <c r="P191" s="7"/>
      <c r="Q191" s="57"/>
    </row>
    <row r="192" spans="2:17" ht="14.25" x14ac:dyDescent="0.25">
      <c r="B192" s="40"/>
      <c r="C192" s="40"/>
      <c r="D192" s="40"/>
      <c r="E192" s="41"/>
      <c r="F192" s="42"/>
      <c r="G192" s="42"/>
      <c r="H192" s="38"/>
      <c r="I192" s="61"/>
      <c r="J192" s="39">
        <f t="shared" si="16"/>
        <v>0</v>
      </c>
      <c r="K192" s="38"/>
      <c r="L192" s="39">
        <f t="shared" si="17"/>
        <v>0</v>
      </c>
      <c r="M192" s="39">
        <f t="shared" si="18"/>
        <v>0</v>
      </c>
      <c r="N192" s="39">
        <f t="shared" si="19"/>
        <v>0</v>
      </c>
      <c r="P192" s="7"/>
      <c r="Q192" s="57"/>
    </row>
    <row r="193" spans="2:17" ht="14.25" x14ac:dyDescent="0.25">
      <c r="B193" s="40"/>
      <c r="C193" s="40"/>
      <c r="D193" s="40"/>
      <c r="E193" s="41"/>
      <c r="F193" s="42"/>
      <c r="G193" s="42"/>
      <c r="H193" s="38"/>
      <c r="I193" s="61"/>
      <c r="J193" s="39">
        <f t="shared" si="16"/>
        <v>0</v>
      </c>
      <c r="K193" s="38"/>
      <c r="L193" s="39">
        <f t="shared" si="17"/>
        <v>0</v>
      </c>
      <c r="M193" s="39">
        <f t="shared" si="18"/>
        <v>0</v>
      </c>
      <c r="N193" s="39">
        <f t="shared" si="19"/>
        <v>0</v>
      </c>
      <c r="P193" s="7"/>
      <c r="Q193" s="57"/>
    </row>
    <row r="194" spans="2:17" ht="14.25" x14ac:dyDescent="0.25">
      <c r="B194" s="40"/>
      <c r="C194" s="40"/>
      <c r="D194" s="40"/>
      <c r="E194" s="41"/>
      <c r="F194" s="42"/>
      <c r="G194" s="42"/>
      <c r="H194" s="38"/>
      <c r="I194" s="61"/>
      <c r="J194" s="39">
        <f t="shared" si="16"/>
        <v>0</v>
      </c>
      <c r="K194" s="38"/>
      <c r="L194" s="39">
        <f t="shared" si="17"/>
        <v>0</v>
      </c>
      <c r="M194" s="39">
        <f t="shared" si="18"/>
        <v>0</v>
      </c>
      <c r="N194" s="39">
        <f t="shared" si="19"/>
        <v>0</v>
      </c>
      <c r="P194" s="7"/>
      <c r="Q194" s="57"/>
    </row>
    <row r="195" spans="2:17" ht="14.25" x14ac:dyDescent="0.25">
      <c r="B195" s="40"/>
      <c r="C195" s="40"/>
      <c r="D195" s="40"/>
      <c r="E195" s="41"/>
      <c r="F195" s="42"/>
      <c r="G195" s="42"/>
      <c r="H195" s="38"/>
      <c r="I195" s="61"/>
      <c r="J195" s="39">
        <f t="shared" si="16"/>
        <v>0</v>
      </c>
      <c r="K195" s="38"/>
      <c r="L195" s="39">
        <f t="shared" si="17"/>
        <v>0</v>
      </c>
      <c r="M195" s="39">
        <f t="shared" si="18"/>
        <v>0</v>
      </c>
      <c r="N195" s="39">
        <f t="shared" si="19"/>
        <v>0</v>
      </c>
      <c r="P195" s="7"/>
      <c r="Q195" s="57"/>
    </row>
    <row r="196" spans="2:17" ht="14.25" x14ac:dyDescent="0.25">
      <c r="B196" s="40"/>
      <c r="C196" s="40"/>
      <c r="D196" s="40"/>
      <c r="E196" s="41"/>
      <c r="F196" s="42"/>
      <c r="G196" s="42"/>
      <c r="H196" s="38"/>
      <c r="I196" s="61"/>
      <c r="J196" s="39">
        <f t="shared" si="16"/>
        <v>0</v>
      </c>
      <c r="K196" s="38"/>
      <c r="L196" s="39">
        <f t="shared" si="17"/>
        <v>0</v>
      </c>
      <c r="M196" s="39">
        <f t="shared" si="18"/>
        <v>0</v>
      </c>
      <c r="N196" s="39">
        <f t="shared" si="19"/>
        <v>0</v>
      </c>
      <c r="P196" s="7"/>
      <c r="Q196" s="57"/>
    </row>
    <row r="197" spans="2:17" ht="14.25" x14ac:dyDescent="0.25">
      <c r="B197" s="40"/>
      <c r="C197" s="40"/>
      <c r="D197" s="40"/>
      <c r="E197" s="41"/>
      <c r="F197" s="42"/>
      <c r="G197" s="42"/>
      <c r="H197" s="38"/>
      <c r="I197" s="61"/>
      <c r="J197" s="39">
        <f t="shared" si="16"/>
        <v>0</v>
      </c>
      <c r="K197" s="38"/>
      <c r="L197" s="39">
        <f t="shared" si="17"/>
        <v>0</v>
      </c>
      <c r="M197" s="39">
        <f t="shared" si="18"/>
        <v>0</v>
      </c>
      <c r="N197" s="39">
        <f t="shared" si="19"/>
        <v>0</v>
      </c>
      <c r="P197" s="7"/>
      <c r="Q197" s="57"/>
    </row>
    <row r="198" spans="2:17" ht="14.25" x14ac:dyDescent="0.25">
      <c r="B198" s="40"/>
      <c r="C198" s="40"/>
      <c r="D198" s="40"/>
      <c r="E198" s="41"/>
      <c r="F198" s="42"/>
      <c r="G198" s="42"/>
      <c r="H198" s="38"/>
      <c r="I198" s="61"/>
      <c r="J198" s="39">
        <f t="shared" si="16"/>
        <v>0</v>
      </c>
      <c r="K198" s="38"/>
      <c r="L198" s="39">
        <f t="shared" si="17"/>
        <v>0</v>
      </c>
      <c r="M198" s="39">
        <f t="shared" si="18"/>
        <v>0</v>
      </c>
      <c r="N198" s="39">
        <f t="shared" si="19"/>
        <v>0</v>
      </c>
      <c r="P198" s="7"/>
      <c r="Q198" s="57"/>
    </row>
    <row r="199" spans="2:17" ht="14.25" x14ac:dyDescent="0.25">
      <c r="B199" s="40"/>
      <c r="C199" s="40"/>
      <c r="D199" s="40"/>
      <c r="E199" s="41"/>
      <c r="F199" s="42"/>
      <c r="G199" s="42"/>
      <c r="H199" s="38"/>
      <c r="I199" s="61"/>
      <c r="J199" s="39">
        <f t="shared" si="16"/>
        <v>0</v>
      </c>
      <c r="K199" s="38"/>
      <c r="L199" s="39">
        <f t="shared" si="17"/>
        <v>0</v>
      </c>
      <c r="M199" s="39">
        <f t="shared" si="18"/>
        <v>0</v>
      </c>
      <c r="N199" s="39">
        <f t="shared" si="19"/>
        <v>0</v>
      </c>
      <c r="P199" s="7"/>
      <c r="Q199" s="57"/>
    </row>
    <row r="200" spans="2:17" ht="14.25" x14ac:dyDescent="0.25">
      <c r="B200" s="40"/>
      <c r="C200" s="40"/>
      <c r="D200" s="40"/>
      <c r="E200" s="41"/>
      <c r="F200" s="42"/>
      <c r="G200" s="42"/>
      <c r="H200" s="38"/>
      <c r="I200" s="61"/>
      <c r="J200" s="39">
        <f t="shared" si="16"/>
        <v>0</v>
      </c>
      <c r="K200" s="38"/>
      <c r="L200" s="39">
        <f t="shared" si="17"/>
        <v>0</v>
      </c>
      <c r="M200" s="39">
        <f t="shared" si="18"/>
        <v>0</v>
      </c>
      <c r="N200" s="39">
        <f t="shared" si="19"/>
        <v>0</v>
      </c>
      <c r="P200" s="7"/>
      <c r="Q200" s="57"/>
    </row>
    <row r="201" spans="2:17" ht="14.25" x14ac:dyDescent="0.25">
      <c r="B201" s="40"/>
      <c r="C201" s="40"/>
      <c r="D201" s="40"/>
      <c r="E201" s="41"/>
      <c r="F201" s="42"/>
      <c r="G201" s="42"/>
      <c r="H201" s="38"/>
      <c r="I201" s="61"/>
      <c r="J201" s="39">
        <f t="shared" si="16"/>
        <v>0</v>
      </c>
      <c r="K201" s="38"/>
      <c r="L201" s="39">
        <f t="shared" si="17"/>
        <v>0</v>
      </c>
      <c r="M201" s="39">
        <f t="shared" si="18"/>
        <v>0</v>
      </c>
      <c r="N201" s="39">
        <f t="shared" si="19"/>
        <v>0</v>
      </c>
      <c r="P201" s="7"/>
      <c r="Q201" s="57"/>
    </row>
    <row r="202" spans="2:17" ht="14.25" x14ac:dyDescent="0.25">
      <c r="B202" s="40"/>
      <c r="C202" s="40"/>
      <c r="D202" s="40"/>
      <c r="E202" s="41"/>
      <c r="F202" s="42"/>
      <c r="G202" s="42"/>
      <c r="H202" s="38"/>
      <c r="I202" s="61"/>
      <c r="J202" s="39">
        <f t="shared" si="16"/>
        <v>0</v>
      </c>
      <c r="K202" s="38"/>
      <c r="L202" s="39">
        <f t="shared" si="17"/>
        <v>0</v>
      </c>
      <c r="M202" s="39">
        <f t="shared" si="18"/>
        <v>0</v>
      </c>
      <c r="N202" s="39">
        <f t="shared" si="19"/>
        <v>0</v>
      </c>
      <c r="P202" s="7"/>
      <c r="Q202" s="57"/>
    </row>
    <row r="203" spans="2:17" ht="14.25" x14ac:dyDescent="0.25">
      <c r="B203" s="40"/>
      <c r="C203" s="40"/>
      <c r="D203" s="40"/>
      <c r="E203" s="41"/>
      <c r="F203" s="42"/>
      <c r="G203" s="42"/>
      <c r="H203" s="38"/>
      <c r="I203" s="61"/>
      <c r="J203" s="39">
        <f t="shared" si="16"/>
        <v>0</v>
      </c>
      <c r="K203" s="38"/>
      <c r="L203" s="39">
        <f t="shared" si="17"/>
        <v>0</v>
      </c>
      <c r="M203" s="39">
        <f t="shared" si="18"/>
        <v>0</v>
      </c>
      <c r="N203" s="39">
        <f t="shared" si="19"/>
        <v>0</v>
      </c>
      <c r="P203" s="7"/>
      <c r="Q203" s="57"/>
    </row>
    <row r="204" spans="2:17" ht="14.25" x14ac:dyDescent="0.25">
      <c r="B204" s="40"/>
      <c r="C204" s="40"/>
      <c r="D204" s="40"/>
      <c r="E204" s="41"/>
      <c r="F204" s="42"/>
      <c r="G204" s="42"/>
      <c r="H204" s="38"/>
      <c r="I204" s="61"/>
      <c r="J204" s="39">
        <f t="shared" si="16"/>
        <v>0</v>
      </c>
      <c r="K204" s="38"/>
      <c r="L204" s="39">
        <f t="shared" si="17"/>
        <v>0</v>
      </c>
      <c r="M204" s="39">
        <f t="shared" si="18"/>
        <v>0</v>
      </c>
      <c r="N204" s="39">
        <f t="shared" si="19"/>
        <v>0</v>
      </c>
      <c r="P204" s="7"/>
      <c r="Q204" s="57"/>
    </row>
    <row r="205" spans="2:17" ht="14.25" x14ac:dyDescent="0.25">
      <c r="B205" s="40"/>
      <c r="C205" s="40"/>
      <c r="D205" s="40"/>
      <c r="E205" s="41"/>
      <c r="F205" s="42"/>
      <c r="G205" s="42"/>
      <c r="H205" s="38"/>
      <c r="I205" s="61"/>
      <c r="J205" s="39">
        <f t="shared" si="16"/>
        <v>0</v>
      </c>
      <c r="K205" s="38"/>
      <c r="L205" s="39">
        <f t="shared" si="17"/>
        <v>0</v>
      </c>
      <c r="M205" s="39">
        <f t="shared" si="18"/>
        <v>0</v>
      </c>
      <c r="N205" s="39">
        <f t="shared" si="19"/>
        <v>0</v>
      </c>
      <c r="P205" s="7"/>
      <c r="Q205" s="57"/>
    </row>
    <row r="206" spans="2:17" ht="14.25" x14ac:dyDescent="0.25">
      <c r="B206" s="40"/>
      <c r="C206" s="40"/>
      <c r="D206" s="40"/>
      <c r="E206" s="41"/>
      <c r="F206" s="42"/>
      <c r="G206" s="42"/>
      <c r="H206" s="38"/>
      <c r="I206" s="61"/>
      <c r="J206" s="39">
        <f t="shared" ref="J206:J269" si="20">+H206+(H206*I206)</f>
        <v>0</v>
      </c>
      <c r="K206" s="38"/>
      <c r="L206" s="39">
        <f t="shared" ref="L206:L269" si="21">+H206*K206</f>
        <v>0</v>
      </c>
      <c r="M206" s="39">
        <f t="shared" ref="M206:M269" si="22">I206*H206*K206</f>
        <v>0</v>
      </c>
      <c r="N206" s="39">
        <f t="shared" ref="N206:N269" si="23">+J206*K206</f>
        <v>0</v>
      </c>
      <c r="P206" s="7"/>
      <c r="Q206" s="57"/>
    </row>
    <row r="207" spans="2:17" ht="14.25" x14ac:dyDescent="0.25">
      <c r="B207" s="40"/>
      <c r="C207" s="40"/>
      <c r="D207" s="40"/>
      <c r="E207" s="41"/>
      <c r="F207" s="42"/>
      <c r="G207" s="42"/>
      <c r="H207" s="38"/>
      <c r="I207" s="61"/>
      <c r="J207" s="39">
        <f t="shared" si="20"/>
        <v>0</v>
      </c>
      <c r="K207" s="38"/>
      <c r="L207" s="39">
        <f t="shared" si="21"/>
        <v>0</v>
      </c>
      <c r="M207" s="39">
        <f t="shared" si="22"/>
        <v>0</v>
      </c>
      <c r="N207" s="39">
        <f t="shared" si="23"/>
        <v>0</v>
      </c>
      <c r="P207" s="7"/>
      <c r="Q207" s="57"/>
    </row>
    <row r="208" spans="2:17" ht="14.25" x14ac:dyDescent="0.25">
      <c r="B208" s="40"/>
      <c r="C208" s="40"/>
      <c r="D208" s="40"/>
      <c r="E208" s="41"/>
      <c r="F208" s="42"/>
      <c r="G208" s="42"/>
      <c r="H208" s="38"/>
      <c r="I208" s="61"/>
      <c r="J208" s="39">
        <f t="shared" si="20"/>
        <v>0</v>
      </c>
      <c r="K208" s="38"/>
      <c r="L208" s="39">
        <f t="shared" si="21"/>
        <v>0</v>
      </c>
      <c r="M208" s="39">
        <f t="shared" si="22"/>
        <v>0</v>
      </c>
      <c r="N208" s="39">
        <f t="shared" si="23"/>
        <v>0</v>
      </c>
      <c r="P208" s="7"/>
      <c r="Q208" s="57"/>
    </row>
    <row r="209" spans="2:17" ht="14.25" x14ac:dyDescent="0.25">
      <c r="B209" s="40"/>
      <c r="C209" s="40"/>
      <c r="D209" s="40"/>
      <c r="E209" s="41"/>
      <c r="F209" s="42"/>
      <c r="G209" s="42"/>
      <c r="H209" s="38"/>
      <c r="I209" s="61"/>
      <c r="J209" s="39">
        <f t="shared" si="20"/>
        <v>0</v>
      </c>
      <c r="K209" s="38"/>
      <c r="L209" s="39">
        <f t="shared" si="21"/>
        <v>0</v>
      </c>
      <c r="M209" s="39">
        <f t="shared" si="22"/>
        <v>0</v>
      </c>
      <c r="N209" s="39">
        <f t="shared" si="23"/>
        <v>0</v>
      </c>
      <c r="P209" s="7"/>
      <c r="Q209" s="57"/>
    </row>
    <row r="210" spans="2:17" ht="14.25" x14ac:dyDescent="0.25">
      <c r="B210" s="40"/>
      <c r="C210" s="40"/>
      <c r="D210" s="40"/>
      <c r="E210" s="41"/>
      <c r="F210" s="42"/>
      <c r="G210" s="42"/>
      <c r="H210" s="38"/>
      <c r="I210" s="61"/>
      <c r="J210" s="39">
        <f t="shared" si="20"/>
        <v>0</v>
      </c>
      <c r="K210" s="38"/>
      <c r="L210" s="39">
        <f t="shared" si="21"/>
        <v>0</v>
      </c>
      <c r="M210" s="39">
        <f t="shared" si="22"/>
        <v>0</v>
      </c>
      <c r="N210" s="39">
        <f t="shared" si="23"/>
        <v>0</v>
      </c>
      <c r="P210" s="7"/>
      <c r="Q210" s="57"/>
    </row>
    <row r="211" spans="2:17" ht="14.25" x14ac:dyDescent="0.25">
      <c r="B211" s="40"/>
      <c r="C211" s="40"/>
      <c r="D211" s="40"/>
      <c r="E211" s="41"/>
      <c r="F211" s="42"/>
      <c r="G211" s="42"/>
      <c r="H211" s="38"/>
      <c r="I211" s="61"/>
      <c r="J211" s="39">
        <f t="shared" si="20"/>
        <v>0</v>
      </c>
      <c r="K211" s="38"/>
      <c r="L211" s="39">
        <f t="shared" si="21"/>
        <v>0</v>
      </c>
      <c r="M211" s="39">
        <f t="shared" si="22"/>
        <v>0</v>
      </c>
      <c r="N211" s="39">
        <f t="shared" si="23"/>
        <v>0</v>
      </c>
      <c r="P211" s="7"/>
      <c r="Q211" s="57"/>
    </row>
    <row r="212" spans="2:17" ht="14.25" x14ac:dyDescent="0.25">
      <c r="B212" s="40"/>
      <c r="C212" s="40"/>
      <c r="D212" s="40"/>
      <c r="E212" s="41"/>
      <c r="F212" s="42"/>
      <c r="G212" s="42"/>
      <c r="H212" s="38"/>
      <c r="I212" s="61"/>
      <c r="J212" s="39">
        <f t="shared" si="20"/>
        <v>0</v>
      </c>
      <c r="K212" s="38"/>
      <c r="L212" s="39">
        <f t="shared" si="21"/>
        <v>0</v>
      </c>
      <c r="M212" s="39">
        <f t="shared" si="22"/>
        <v>0</v>
      </c>
      <c r="N212" s="39">
        <f t="shared" si="23"/>
        <v>0</v>
      </c>
      <c r="P212" s="7"/>
      <c r="Q212" s="57"/>
    </row>
    <row r="213" spans="2:17" ht="14.25" x14ac:dyDescent="0.25">
      <c r="B213" s="40"/>
      <c r="C213" s="40"/>
      <c r="D213" s="40"/>
      <c r="E213" s="41"/>
      <c r="F213" s="42"/>
      <c r="G213" s="42"/>
      <c r="H213" s="38"/>
      <c r="I213" s="61"/>
      <c r="J213" s="39">
        <f t="shared" si="20"/>
        <v>0</v>
      </c>
      <c r="K213" s="38"/>
      <c r="L213" s="39">
        <f t="shared" si="21"/>
        <v>0</v>
      </c>
      <c r="M213" s="39">
        <f t="shared" si="22"/>
        <v>0</v>
      </c>
      <c r="N213" s="39">
        <f t="shared" si="23"/>
        <v>0</v>
      </c>
      <c r="P213" s="7"/>
      <c r="Q213" s="57"/>
    </row>
    <row r="214" spans="2:17" ht="14.25" x14ac:dyDescent="0.25">
      <c r="B214" s="40"/>
      <c r="C214" s="40"/>
      <c r="D214" s="40"/>
      <c r="E214" s="41"/>
      <c r="F214" s="42"/>
      <c r="G214" s="42"/>
      <c r="H214" s="38"/>
      <c r="I214" s="61"/>
      <c r="J214" s="39">
        <f t="shared" si="20"/>
        <v>0</v>
      </c>
      <c r="K214" s="38"/>
      <c r="L214" s="39">
        <f t="shared" si="21"/>
        <v>0</v>
      </c>
      <c r="M214" s="39">
        <f t="shared" si="22"/>
        <v>0</v>
      </c>
      <c r="N214" s="39">
        <f t="shared" si="23"/>
        <v>0</v>
      </c>
      <c r="P214" s="7"/>
      <c r="Q214" s="57"/>
    </row>
    <row r="215" spans="2:17" ht="14.25" x14ac:dyDescent="0.25">
      <c r="B215" s="40"/>
      <c r="C215" s="40"/>
      <c r="D215" s="40"/>
      <c r="E215" s="41"/>
      <c r="F215" s="42"/>
      <c r="G215" s="42"/>
      <c r="H215" s="38"/>
      <c r="I215" s="61"/>
      <c r="J215" s="39">
        <f t="shared" si="20"/>
        <v>0</v>
      </c>
      <c r="K215" s="38"/>
      <c r="L215" s="39">
        <f t="shared" si="21"/>
        <v>0</v>
      </c>
      <c r="M215" s="39">
        <f t="shared" si="22"/>
        <v>0</v>
      </c>
      <c r="N215" s="39">
        <f t="shared" si="23"/>
        <v>0</v>
      </c>
      <c r="P215" s="7"/>
      <c r="Q215" s="57"/>
    </row>
    <row r="216" spans="2:17" ht="14.25" x14ac:dyDescent="0.25">
      <c r="B216" s="40"/>
      <c r="C216" s="40"/>
      <c r="D216" s="40"/>
      <c r="E216" s="41"/>
      <c r="F216" s="42"/>
      <c r="G216" s="42"/>
      <c r="H216" s="38"/>
      <c r="I216" s="61"/>
      <c r="J216" s="39">
        <f t="shared" si="20"/>
        <v>0</v>
      </c>
      <c r="K216" s="38"/>
      <c r="L216" s="39">
        <f t="shared" si="21"/>
        <v>0</v>
      </c>
      <c r="M216" s="39">
        <f t="shared" si="22"/>
        <v>0</v>
      </c>
      <c r="N216" s="39">
        <f t="shared" si="23"/>
        <v>0</v>
      </c>
      <c r="P216" s="7"/>
      <c r="Q216" s="57"/>
    </row>
    <row r="217" spans="2:17" ht="14.25" x14ac:dyDescent="0.25">
      <c r="B217" s="40"/>
      <c r="C217" s="40"/>
      <c r="D217" s="40"/>
      <c r="E217" s="41"/>
      <c r="F217" s="42"/>
      <c r="G217" s="42"/>
      <c r="H217" s="38"/>
      <c r="I217" s="61"/>
      <c r="J217" s="39">
        <f t="shared" si="20"/>
        <v>0</v>
      </c>
      <c r="K217" s="38"/>
      <c r="L217" s="39">
        <f t="shared" si="21"/>
        <v>0</v>
      </c>
      <c r="M217" s="39">
        <f t="shared" si="22"/>
        <v>0</v>
      </c>
      <c r="N217" s="39">
        <f t="shared" si="23"/>
        <v>0</v>
      </c>
      <c r="P217" s="7"/>
      <c r="Q217" s="57"/>
    </row>
    <row r="218" spans="2:17" ht="14.25" x14ac:dyDescent="0.25">
      <c r="B218" s="40"/>
      <c r="C218" s="40"/>
      <c r="D218" s="40"/>
      <c r="E218" s="41"/>
      <c r="F218" s="42"/>
      <c r="G218" s="42"/>
      <c r="H218" s="38"/>
      <c r="I218" s="61"/>
      <c r="J218" s="39">
        <f t="shared" si="20"/>
        <v>0</v>
      </c>
      <c r="K218" s="38"/>
      <c r="L218" s="39">
        <f t="shared" si="21"/>
        <v>0</v>
      </c>
      <c r="M218" s="39">
        <f t="shared" si="22"/>
        <v>0</v>
      </c>
      <c r="N218" s="39">
        <f t="shared" si="23"/>
        <v>0</v>
      </c>
      <c r="P218" s="7"/>
      <c r="Q218" s="57"/>
    </row>
    <row r="219" spans="2:17" ht="14.25" x14ac:dyDescent="0.25">
      <c r="B219" s="40"/>
      <c r="C219" s="40"/>
      <c r="D219" s="40"/>
      <c r="E219" s="41"/>
      <c r="F219" s="42"/>
      <c r="G219" s="42"/>
      <c r="H219" s="38"/>
      <c r="I219" s="61"/>
      <c r="J219" s="39">
        <f t="shared" si="20"/>
        <v>0</v>
      </c>
      <c r="K219" s="38"/>
      <c r="L219" s="39">
        <f t="shared" si="21"/>
        <v>0</v>
      </c>
      <c r="M219" s="39">
        <f t="shared" si="22"/>
        <v>0</v>
      </c>
      <c r="N219" s="39">
        <f t="shared" si="23"/>
        <v>0</v>
      </c>
      <c r="P219" s="7"/>
      <c r="Q219" s="57"/>
    </row>
    <row r="220" spans="2:17" ht="14.25" x14ac:dyDescent="0.25">
      <c r="B220" s="40"/>
      <c r="C220" s="40"/>
      <c r="D220" s="40"/>
      <c r="E220" s="41"/>
      <c r="F220" s="42"/>
      <c r="G220" s="42"/>
      <c r="H220" s="38"/>
      <c r="I220" s="61"/>
      <c r="J220" s="39">
        <f t="shared" si="20"/>
        <v>0</v>
      </c>
      <c r="K220" s="38"/>
      <c r="L220" s="39">
        <f t="shared" si="21"/>
        <v>0</v>
      </c>
      <c r="M220" s="39">
        <f t="shared" si="22"/>
        <v>0</v>
      </c>
      <c r="N220" s="39">
        <f t="shared" si="23"/>
        <v>0</v>
      </c>
      <c r="P220" s="7"/>
      <c r="Q220" s="57"/>
    </row>
    <row r="221" spans="2:17" ht="14.25" x14ac:dyDescent="0.25">
      <c r="B221" s="40"/>
      <c r="C221" s="40"/>
      <c r="D221" s="40"/>
      <c r="E221" s="41"/>
      <c r="F221" s="42"/>
      <c r="G221" s="42"/>
      <c r="H221" s="38"/>
      <c r="I221" s="61"/>
      <c r="J221" s="39">
        <f t="shared" si="20"/>
        <v>0</v>
      </c>
      <c r="K221" s="38"/>
      <c r="L221" s="39">
        <f t="shared" si="21"/>
        <v>0</v>
      </c>
      <c r="M221" s="39">
        <f t="shared" si="22"/>
        <v>0</v>
      </c>
      <c r="N221" s="39">
        <f t="shared" si="23"/>
        <v>0</v>
      </c>
      <c r="P221" s="7"/>
      <c r="Q221" s="57"/>
    </row>
    <row r="222" spans="2:17" ht="14.25" x14ac:dyDescent="0.25">
      <c r="B222" s="40"/>
      <c r="C222" s="40"/>
      <c r="D222" s="40"/>
      <c r="E222" s="41"/>
      <c r="F222" s="42"/>
      <c r="G222" s="42"/>
      <c r="H222" s="38"/>
      <c r="I222" s="61"/>
      <c r="J222" s="39">
        <f t="shared" si="20"/>
        <v>0</v>
      </c>
      <c r="K222" s="38"/>
      <c r="L222" s="39">
        <f t="shared" si="21"/>
        <v>0</v>
      </c>
      <c r="M222" s="39">
        <f t="shared" si="22"/>
        <v>0</v>
      </c>
      <c r="N222" s="39">
        <f t="shared" si="23"/>
        <v>0</v>
      </c>
      <c r="P222" s="7"/>
      <c r="Q222" s="57"/>
    </row>
    <row r="223" spans="2:17" ht="14.25" x14ac:dyDescent="0.25">
      <c r="B223" s="40"/>
      <c r="C223" s="40"/>
      <c r="D223" s="40"/>
      <c r="E223" s="41"/>
      <c r="F223" s="42"/>
      <c r="G223" s="42"/>
      <c r="H223" s="38"/>
      <c r="I223" s="61"/>
      <c r="J223" s="39">
        <f t="shared" si="20"/>
        <v>0</v>
      </c>
      <c r="K223" s="38"/>
      <c r="L223" s="39">
        <f t="shared" si="21"/>
        <v>0</v>
      </c>
      <c r="M223" s="39">
        <f t="shared" si="22"/>
        <v>0</v>
      </c>
      <c r="N223" s="39">
        <f t="shared" si="23"/>
        <v>0</v>
      </c>
      <c r="P223" s="7"/>
      <c r="Q223" s="57"/>
    </row>
    <row r="224" spans="2:17" ht="14.25" x14ac:dyDescent="0.25">
      <c r="B224" s="40"/>
      <c r="C224" s="40"/>
      <c r="D224" s="40"/>
      <c r="E224" s="41"/>
      <c r="F224" s="42"/>
      <c r="G224" s="42"/>
      <c r="H224" s="38"/>
      <c r="I224" s="61"/>
      <c r="J224" s="39">
        <f t="shared" si="20"/>
        <v>0</v>
      </c>
      <c r="K224" s="38"/>
      <c r="L224" s="39">
        <f t="shared" si="21"/>
        <v>0</v>
      </c>
      <c r="M224" s="39">
        <f t="shared" si="22"/>
        <v>0</v>
      </c>
      <c r="N224" s="39">
        <f t="shared" si="23"/>
        <v>0</v>
      </c>
      <c r="P224" s="7"/>
      <c r="Q224" s="57"/>
    </row>
    <row r="225" spans="2:17" ht="14.25" x14ac:dyDescent="0.25">
      <c r="B225" s="40"/>
      <c r="C225" s="40"/>
      <c r="D225" s="40"/>
      <c r="E225" s="41"/>
      <c r="F225" s="42"/>
      <c r="G225" s="42"/>
      <c r="H225" s="38"/>
      <c r="I225" s="61"/>
      <c r="J225" s="39">
        <f t="shared" si="20"/>
        <v>0</v>
      </c>
      <c r="K225" s="38"/>
      <c r="L225" s="39">
        <f t="shared" si="21"/>
        <v>0</v>
      </c>
      <c r="M225" s="39">
        <f t="shared" si="22"/>
        <v>0</v>
      </c>
      <c r="N225" s="39">
        <f t="shared" si="23"/>
        <v>0</v>
      </c>
      <c r="P225" s="7"/>
      <c r="Q225" s="57"/>
    </row>
    <row r="226" spans="2:17" ht="14.25" x14ac:dyDescent="0.25">
      <c r="B226" s="40"/>
      <c r="C226" s="40"/>
      <c r="D226" s="40"/>
      <c r="E226" s="41"/>
      <c r="F226" s="42"/>
      <c r="G226" s="42"/>
      <c r="H226" s="38"/>
      <c r="I226" s="61"/>
      <c r="J226" s="39">
        <f t="shared" si="20"/>
        <v>0</v>
      </c>
      <c r="K226" s="38"/>
      <c r="L226" s="39">
        <f t="shared" si="21"/>
        <v>0</v>
      </c>
      <c r="M226" s="39">
        <f t="shared" si="22"/>
        <v>0</v>
      </c>
      <c r="N226" s="39">
        <f t="shared" si="23"/>
        <v>0</v>
      </c>
      <c r="P226" s="7"/>
      <c r="Q226" s="57"/>
    </row>
    <row r="227" spans="2:17" ht="14.25" x14ac:dyDescent="0.25">
      <c r="B227" s="40"/>
      <c r="C227" s="40"/>
      <c r="D227" s="40"/>
      <c r="E227" s="41"/>
      <c r="F227" s="42"/>
      <c r="G227" s="42"/>
      <c r="H227" s="38"/>
      <c r="I227" s="61"/>
      <c r="J227" s="39">
        <f t="shared" si="20"/>
        <v>0</v>
      </c>
      <c r="K227" s="38"/>
      <c r="L227" s="39">
        <f t="shared" si="21"/>
        <v>0</v>
      </c>
      <c r="M227" s="39">
        <f t="shared" si="22"/>
        <v>0</v>
      </c>
      <c r="N227" s="39">
        <f t="shared" si="23"/>
        <v>0</v>
      </c>
      <c r="P227" s="7"/>
      <c r="Q227" s="57"/>
    </row>
    <row r="228" spans="2:17" ht="14.25" x14ac:dyDescent="0.25">
      <c r="B228" s="40"/>
      <c r="C228" s="40"/>
      <c r="D228" s="40"/>
      <c r="E228" s="41"/>
      <c r="F228" s="42"/>
      <c r="G228" s="42"/>
      <c r="H228" s="38"/>
      <c r="I228" s="61"/>
      <c r="J228" s="39">
        <f t="shared" si="20"/>
        <v>0</v>
      </c>
      <c r="K228" s="38"/>
      <c r="L228" s="39">
        <f t="shared" si="21"/>
        <v>0</v>
      </c>
      <c r="M228" s="39">
        <f t="shared" si="22"/>
        <v>0</v>
      </c>
      <c r="N228" s="39">
        <f t="shared" si="23"/>
        <v>0</v>
      </c>
      <c r="P228" s="7"/>
      <c r="Q228" s="57"/>
    </row>
    <row r="229" spans="2:17" ht="14.25" x14ac:dyDescent="0.25">
      <c r="B229" s="40"/>
      <c r="C229" s="40"/>
      <c r="D229" s="40"/>
      <c r="E229" s="41"/>
      <c r="F229" s="42"/>
      <c r="G229" s="42"/>
      <c r="H229" s="38"/>
      <c r="I229" s="61"/>
      <c r="J229" s="39">
        <f t="shared" si="20"/>
        <v>0</v>
      </c>
      <c r="K229" s="38"/>
      <c r="L229" s="39">
        <f t="shared" si="21"/>
        <v>0</v>
      </c>
      <c r="M229" s="39">
        <f t="shared" si="22"/>
        <v>0</v>
      </c>
      <c r="N229" s="39">
        <f t="shared" si="23"/>
        <v>0</v>
      </c>
      <c r="P229" s="7"/>
      <c r="Q229" s="57"/>
    </row>
    <row r="230" spans="2:17" ht="14.25" x14ac:dyDescent="0.25">
      <c r="B230" s="40"/>
      <c r="C230" s="40"/>
      <c r="D230" s="40"/>
      <c r="E230" s="41"/>
      <c r="F230" s="42"/>
      <c r="G230" s="42"/>
      <c r="H230" s="38"/>
      <c r="I230" s="61"/>
      <c r="J230" s="39">
        <f t="shared" si="20"/>
        <v>0</v>
      </c>
      <c r="K230" s="38"/>
      <c r="L230" s="39">
        <f t="shared" si="21"/>
        <v>0</v>
      </c>
      <c r="M230" s="39">
        <f t="shared" si="22"/>
        <v>0</v>
      </c>
      <c r="N230" s="39">
        <f t="shared" si="23"/>
        <v>0</v>
      </c>
      <c r="P230" s="7"/>
      <c r="Q230" s="57"/>
    </row>
    <row r="231" spans="2:17" ht="14.25" x14ac:dyDescent="0.25">
      <c r="B231" s="40"/>
      <c r="C231" s="40"/>
      <c r="D231" s="40"/>
      <c r="E231" s="41"/>
      <c r="F231" s="42"/>
      <c r="G231" s="42"/>
      <c r="H231" s="38"/>
      <c r="I231" s="61"/>
      <c r="J231" s="39">
        <f t="shared" si="20"/>
        <v>0</v>
      </c>
      <c r="K231" s="38"/>
      <c r="L231" s="39">
        <f t="shared" si="21"/>
        <v>0</v>
      </c>
      <c r="M231" s="39">
        <f t="shared" si="22"/>
        <v>0</v>
      </c>
      <c r="N231" s="39">
        <f t="shared" si="23"/>
        <v>0</v>
      </c>
      <c r="P231" s="7"/>
      <c r="Q231" s="57"/>
    </row>
    <row r="232" spans="2:17" ht="14.25" x14ac:dyDescent="0.25">
      <c r="B232" s="40"/>
      <c r="C232" s="40"/>
      <c r="D232" s="40"/>
      <c r="E232" s="41"/>
      <c r="F232" s="42"/>
      <c r="G232" s="42"/>
      <c r="H232" s="38"/>
      <c r="I232" s="61"/>
      <c r="J232" s="39">
        <f t="shared" si="20"/>
        <v>0</v>
      </c>
      <c r="K232" s="38"/>
      <c r="L232" s="39">
        <f t="shared" si="21"/>
        <v>0</v>
      </c>
      <c r="M232" s="39">
        <f t="shared" si="22"/>
        <v>0</v>
      </c>
      <c r="N232" s="39">
        <f t="shared" si="23"/>
        <v>0</v>
      </c>
      <c r="P232" s="7"/>
      <c r="Q232" s="57"/>
    </row>
    <row r="233" spans="2:17" ht="14.25" x14ac:dyDescent="0.25">
      <c r="B233" s="40"/>
      <c r="C233" s="40"/>
      <c r="D233" s="40"/>
      <c r="E233" s="41"/>
      <c r="F233" s="42"/>
      <c r="G233" s="42"/>
      <c r="H233" s="38"/>
      <c r="I233" s="61"/>
      <c r="J233" s="39">
        <f t="shared" si="20"/>
        <v>0</v>
      </c>
      <c r="K233" s="38"/>
      <c r="L233" s="39">
        <f t="shared" si="21"/>
        <v>0</v>
      </c>
      <c r="M233" s="39">
        <f t="shared" si="22"/>
        <v>0</v>
      </c>
      <c r="N233" s="39">
        <f t="shared" si="23"/>
        <v>0</v>
      </c>
      <c r="P233" s="7"/>
      <c r="Q233" s="57"/>
    </row>
    <row r="234" spans="2:17" ht="14.25" x14ac:dyDescent="0.25">
      <c r="B234" s="40"/>
      <c r="C234" s="40"/>
      <c r="D234" s="40"/>
      <c r="E234" s="41"/>
      <c r="F234" s="42"/>
      <c r="G234" s="42"/>
      <c r="H234" s="38"/>
      <c r="I234" s="61"/>
      <c r="J234" s="39">
        <f t="shared" si="20"/>
        <v>0</v>
      </c>
      <c r="K234" s="38"/>
      <c r="L234" s="39">
        <f t="shared" si="21"/>
        <v>0</v>
      </c>
      <c r="M234" s="39">
        <f t="shared" si="22"/>
        <v>0</v>
      </c>
      <c r="N234" s="39">
        <f t="shared" si="23"/>
        <v>0</v>
      </c>
      <c r="P234" s="7"/>
      <c r="Q234" s="57"/>
    </row>
    <row r="235" spans="2:17" ht="14.25" x14ac:dyDescent="0.25">
      <c r="B235" s="40"/>
      <c r="C235" s="40"/>
      <c r="D235" s="40"/>
      <c r="E235" s="41"/>
      <c r="F235" s="42"/>
      <c r="G235" s="42"/>
      <c r="H235" s="38"/>
      <c r="I235" s="61"/>
      <c r="J235" s="39">
        <f t="shared" si="20"/>
        <v>0</v>
      </c>
      <c r="K235" s="38"/>
      <c r="L235" s="39">
        <f t="shared" si="21"/>
        <v>0</v>
      </c>
      <c r="M235" s="39">
        <f t="shared" si="22"/>
        <v>0</v>
      </c>
      <c r="N235" s="39">
        <f t="shared" si="23"/>
        <v>0</v>
      </c>
      <c r="P235" s="7"/>
      <c r="Q235" s="57"/>
    </row>
    <row r="236" spans="2:17" ht="14.25" x14ac:dyDescent="0.25">
      <c r="B236" s="40"/>
      <c r="C236" s="40"/>
      <c r="D236" s="40"/>
      <c r="E236" s="41"/>
      <c r="F236" s="42"/>
      <c r="G236" s="42"/>
      <c r="H236" s="38"/>
      <c r="I236" s="61"/>
      <c r="J236" s="39">
        <f t="shared" si="20"/>
        <v>0</v>
      </c>
      <c r="K236" s="38"/>
      <c r="L236" s="39">
        <f t="shared" si="21"/>
        <v>0</v>
      </c>
      <c r="M236" s="39">
        <f t="shared" si="22"/>
        <v>0</v>
      </c>
      <c r="N236" s="39">
        <f t="shared" si="23"/>
        <v>0</v>
      </c>
      <c r="P236" s="7"/>
      <c r="Q236" s="57"/>
    </row>
    <row r="237" spans="2:17" ht="14.25" x14ac:dyDescent="0.25">
      <c r="B237" s="40"/>
      <c r="C237" s="40"/>
      <c r="D237" s="40"/>
      <c r="E237" s="41"/>
      <c r="F237" s="42"/>
      <c r="G237" s="42"/>
      <c r="H237" s="38"/>
      <c r="I237" s="61"/>
      <c r="J237" s="39">
        <f t="shared" si="20"/>
        <v>0</v>
      </c>
      <c r="K237" s="38"/>
      <c r="L237" s="39">
        <f t="shared" si="21"/>
        <v>0</v>
      </c>
      <c r="M237" s="39">
        <f t="shared" si="22"/>
        <v>0</v>
      </c>
      <c r="N237" s="39">
        <f t="shared" si="23"/>
        <v>0</v>
      </c>
      <c r="P237" s="7"/>
      <c r="Q237" s="57"/>
    </row>
    <row r="238" spans="2:17" ht="14.25" x14ac:dyDescent="0.25">
      <c r="B238" s="40"/>
      <c r="C238" s="40"/>
      <c r="D238" s="40"/>
      <c r="E238" s="41"/>
      <c r="F238" s="42"/>
      <c r="G238" s="42"/>
      <c r="H238" s="38"/>
      <c r="I238" s="61"/>
      <c r="J238" s="39">
        <f t="shared" si="20"/>
        <v>0</v>
      </c>
      <c r="K238" s="38"/>
      <c r="L238" s="39">
        <f t="shared" si="21"/>
        <v>0</v>
      </c>
      <c r="M238" s="39">
        <f t="shared" si="22"/>
        <v>0</v>
      </c>
      <c r="N238" s="39">
        <f t="shared" si="23"/>
        <v>0</v>
      </c>
      <c r="P238" s="7"/>
      <c r="Q238" s="57"/>
    </row>
    <row r="239" spans="2:17" ht="14.25" x14ac:dyDescent="0.25">
      <c r="B239" s="40"/>
      <c r="C239" s="40"/>
      <c r="D239" s="40"/>
      <c r="E239" s="41"/>
      <c r="F239" s="42"/>
      <c r="G239" s="42"/>
      <c r="H239" s="38"/>
      <c r="I239" s="61"/>
      <c r="J239" s="39">
        <f t="shared" si="20"/>
        <v>0</v>
      </c>
      <c r="K239" s="38"/>
      <c r="L239" s="39">
        <f t="shared" si="21"/>
        <v>0</v>
      </c>
      <c r="M239" s="39">
        <f t="shared" si="22"/>
        <v>0</v>
      </c>
      <c r="N239" s="39">
        <f t="shared" si="23"/>
        <v>0</v>
      </c>
      <c r="P239" s="7"/>
      <c r="Q239" s="57"/>
    </row>
    <row r="240" spans="2:17" ht="14.25" x14ac:dyDescent="0.25">
      <c r="B240" s="40"/>
      <c r="C240" s="40"/>
      <c r="D240" s="40"/>
      <c r="E240" s="41"/>
      <c r="F240" s="42"/>
      <c r="G240" s="42"/>
      <c r="H240" s="38"/>
      <c r="I240" s="61"/>
      <c r="J240" s="39">
        <f t="shared" si="20"/>
        <v>0</v>
      </c>
      <c r="K240" s="38"/>
      <c r="L240" s="39">
        <f t="shared" si="21"/>
        <v>0</v>
      </c>
      <c r="M240" s="39">
        <f t="shared" si="22"/>
        <v>0</v>
      </c>
      <c r="N240" s="39">
        <f t="shared" si="23"/>
        <v>0</v>
      </c>
      <c r="P240" s="7"/>
      <c r="Q240" s="57"/>
    </row>
    <row r="241" spans="2:17" ht="14.25" x14ac:dyDescent="0.25">
      <c r="B241" s="40"/>
      <c r="C241" s="40"/>
      <c r="D241" s="40"/>
      <c r="E241" s="41"/>
      <c r="F241" s="42"/>
      <c r="G241" s="42"/>
      <c r="H241" s="38"/>
      <c r="I241" s="61"/>
      <c r="J241" s="39">
        <f t="shared" si="20"/>
        <v>0</v>
      </c>
      <c r="K241" s="38"/>
      <c r="L241" s="39">
        <f t="shared" si="21"/>
        <v>0</v>
      </c>
      <c r="M241" s="39">
        <f t="shared" si="22"/>
        <v>0</v>
      </c>
      <c r="N241" s="39">
        <f t="shared" si="23"/>
        <v>0</v>
      </c>
      <c r="P241" s="7"/>
      <c r="Q241" s="57"/>
    </row>
    <row r="242" spans="2:17" ht="14.25" x14ac:dyDescent="0.25">
      <c r="B242" s="40"/>
      <c r="C242" s="40"/>
      <c r="D242" s="40"/>
      <c r="E242" s="41"/>
      <c r="F242" s="42"/>
      <c r="G242" s="42"/>
      <c r="H242" s="38"/>
      <c r="I242" s="61"/>
      <c r="J242" s="39">
        <f t="shared" si="20"/>
        <v>0</v>
      </c>
      <c r="K242" s="38"/>
      <c r="L242" s="39">
        <f t="shared" si="21"/>
        <v>0</v>
      </c>
      <c r="M242" s="39">
        <f t="shared" si="22"/>
        <v>0</v>
      </c>
      <c r="N242" s="39">
        <f t="shared" si="23"/>
        <v>0</v>
      </c>
      <c r="P242" s="7"/>
      <c r="Q242" s="57"/>
    </row>
    <row r="243" spans="2:17" ht="14.25" x14ac:dyDescent="0.25">
      <c r="B243" s="40"/>
      <c r="C243" s="40"/>
      <c r="D243" s="40"/>
      <c r="E243" s="41"/>
      <c r="F243" s="42"/>
      <c r="G243" s="42"/>
      <c r="H243" s="38"/>
      <c r="I243" s="61"/>
      <c r="J243" s="39">
        <f t="shared" si="20"/>
        <v>0</v>
      </c>
      <c r="K243" s="38"/>
      <c r="L243" s="39">
        <f t="shared" si="21"/>
        <v>0</v>
      </c>
      <c r="M243" s="39">
        <f t="shared" si="22"/>
        <v>0</v>
      </c>
      <c r="N243" s="39">
        <f t="shared" si="23"/>
        <v>0</v>
      </c>
      <c r="P243" s="7"/>
      <c r="Q243" s="57"/>
    </row>
    <row r="244" spans="2:17" ht="14.25" x14ac:dyDescent="0.25">
      <c r="B244" s="40"/>
      <c r="C244" s="40"/>
      <c r="D244" s="40"/>
      <c r="E244" s="41"/>
      <c r="F244" s="42"/>
      <c r="G244" s="42"/>
      <c r="H244" s="38"/>
      <c r="I244" s="61"/>
      <c r="J244" s="39">
        <f t="shared" si="20"/>
        <v>0</v>
      </c>
      <c r="K244" s="38"/>
      <c r="L244" s="39">
        <f t="shared" si="21"/>
        <v>0</v>
      </c>
      <c r="M244" s="39">
        <f t="shared" si="22"/>
        <v>0</v>
      </c>
      <c r="N244" s="39">
        <f t="shared" si="23"/>
        <v>0</v>
      </c>
      <c r="P244" s="7"/>
      <c r="Q244" s="57"/>
    </row>
    <row r="245" spans="2:17" ht="14.25" x14ac:dyDescent="0.25">
      <c r="B245" s="40"/>
      <c r="C245" s="40"/>
      <c r="D245" s="40"/>
      <c r="E245" s="41"/>
      <c r="F245" s="42"/>
      <c r="G245" s="42"/>
      <c r="H245" s="38"/>
      <c r="I245" s="61"/>
      <c r="J245" s="39">
        <f t="shared" si="20"/>
        <v>0</v>
      </c>
      <c r="K245" s="38"/>
      <c r="L245" s="39">
        <f t="shared" si="21"/>
        <v>0</v>
      </c>
      <c r="M245" s="39">
        <f t="shared" si="22"/>
        <v>0</v>
      </c>
      <c r="N245" s="39">
        <f t="shared" si="23"/>
        <v>0</v>
      </c>
      <c r="P245" s="7"/>
      <c r="Q245" s="57"/>
    </row>
    <row r="246" spans="2:17" ht="14.25" x14ac:dyDescent="0.25">
      <c r="B246" s="40"/>
      <c r="C246" s="40"/>
      <c r="D246" s="40"/>
      <c r="E246" s="41"/>
      <c r="F246" s="42"/>
      <c r="G246" s="42"/>
      <c r="H246" s="38"/>
      <c r="I246" s="61"/>
      <c r="J246" s="39">
        <f t="shared" si="20"/>
        <v>0</v>
      </c>
      <c r="K246" s="38"/>
      <c r="L246" s="39">
        <f t="shared" si="21"/>
        <v>0</v>
      </c>
      <c r="M246" s="39">
        <f t="shared" si="22"/>
        <v>0</v>
      </c>
      <c r="N246" s="39">
        <f t="shared" si="23"/>
        <v>0</v>
      </c>
      <c r="P246" s="7"/>
      <c r="Q246" s="57"/>
    </row>
    <row r="247" spans="2:17" ht="14.25" x14ac:dyDescent="0.25">
      <c r="B247" s="40"/>
      <c r="C247" s="40"/>
      <c r="D247" s="40"/>
      <c r="E247" s="41"/>
      <c r="F247" s="42"/>
      <c r="G247" s="42"/>
      <c r="H247" s="38"/>
      <c r="I247" s="61"/>
      <c r="J247" s="39">
        <f t="shared" si="20"/>
        <v>0</v>
      </c>
      <c r="K247" s="38"/>
      <c r="L247" s="39">
        <f t="shared" si="21"/>
        <v>0</v>
      </c>
      <c r="M247" s="39">
        <f t="shared" si="22"/>
        <v>0</v>
      </c>
      <c r="N247" s="39">
        <f t="shared" si="23"/>
        <v>0</v>
      </c>
      <c r="P247" s="7"/>
      <c r="Q247" s="57"/>
    </row>
    <row r="248" spans="2:17" ht="14.25" x14ac:dyDescent="0.25">
      <c r="B248" s="40"/>
      <c r="C248" s="40"/>
      <c r="D248" s="40"/>
      <c r="E248" s="41"/>
      <c r="F248" s="42"/>
      <c r="G248" s="42"/>
      <c r="H248" s="38"/>
      <c r="I248" s="61"/>
      <c r="J248" s="39">
        <f t="shared" si="20"/>
        <v>0</v>
      </c>
      <c r="K248" s="38"/>
      <c r="L248" s="39">
        <f t="shared" si="21"/>
        <v>0</v>
      </c>
      <c r="M248" s="39">
        <f t="shared" si="22"/>
        <v>0</v>
      </c>
      <c r="N248" s="39">
        <f t="shared" si="23"/>
        <v>0</v>
      </c>
      <c r="P248" s="7"/>
      <c r="Q248" s="57"/>
    </row>
    <row r="249" spans="2:17" ht="14.25" x14ac:dyDescent="0.25">
      <c r="B249" s="40"/>
      <c r="C249" s="40"/>
      <c r="D249" s="40"/>
      <c r="E249" s="41"/>
      <c r="F249" s="42"/>
      <c r="G249" s="42"/>
      <c r="H249" s="38"/>
      <c r="I249" s="61"/>
      <c r="J249" s="39">
        <f t="shared" si="20"/>
        <v>0</v>
      </c>
      <c r="K249" s="38"/>
      <c r="L249" s="39">
        <f t="shared" si="21"/>
        <v>0</v>
      </c>
      <c r="M249" s="39">
        <f t="shared" si="22"/>
        <v>0</v>
      </c>
      <c r="N249" s="39">
        <f t="shared" si="23"/>
        <v>0</v>
      </c>
      <c r="P249" s="7"/>
      <c r="Q249" s="57"/>
    </row>
    <row r="250" spans="2:17" ht="14.25" x14ac:dyDescent="0.25">
      <c r="B250" s="40"/>
      <c r="C250" s="40"/>
      <c r="D250" s="40"/>
      <c r="E250" s="41"/>
      <c r="F250" s="42"/>
      <c r="G250" s="42"/>
      <c r="H250" s="38"/>
      <c r="I250" s="61"/>
      <c r="J250" s="39">
        <f t="shared" si="20"/>
        <v>0</v>
      </c>
      <c r="K250" s="38"/>
      <c r="L250" s="39">
        <f t="shared" si="21"/>
        <v>0</v>
      </c>
      <c r="M250" s="39">
        <f t="shared" si="22"/>
        <v>0</v>
      </c>
      <c r="N250" s="39">
        <f t="shared" si="23"/>
        <v>0</v>
      </c>
      <c r="P250" s="7"/>
      <c r="Q250" s="57"/>
    </row>
    <row r="251" spans="2:17" ht="14.25" x14ac:dyDescent="0.25">
      <c r="B251" s="40"/>
      <c r="C251" s="40"/>
      <c r="D251" s="40"/>
      <c r="E251" s="41"/>
      <c r="F251" s="42"/>
      <c r="G251" s="42"/>
      <c r="H251" s="38"/>
      <c r="I251" s="61"/>
      <c r="J251" s="39">
        <f t="shared" si="20"/>
        <v>0</v>
      </c>
      <c r="K251" s="38"/>
      <c r="L251" s="39">
        <f t="shared" si="21"/>
        <v>0</v>
      </c>
      <c r="M251" s="39">
        <f t="shared" si="22"/>
        <v>0</v>
      </c>
      <c r="N251" s="39">
        <f t="shared" si="23"/>
        <v>0</v>
      </c>
      <c r="P251" s="7"/>
      <c r="Q251" s="57"/>
    </row>
    <row r="252" spans="2:17" ht="14.25" x14ac:dyDescent="0.25">
      <c r="B252" s="40"/>
      <c r="C252" s="40"/>
      <c r="D252" s="40"/>
      <c r="E252" s="41"/>
      <c r="F252" s="42"/>
      <c r="G252" s="42"/>
      <c r="H252" s="38"/>
      <c r="I252" s="61"/>
      <c r="J252" s="39">
        <f t="shared" si="20"/>
        <v>0</v>
      </c>
      <c r="K252" s="38"/>
      <c r="L252" s="39">
        <f t="shared" si="21"/>
        <v>0</v>
      </c>
      <c r="M252" s="39">
        <f t="shared" si="22"/>
        <v>0</v>
      </c>
      <c r="N252" s="39">
        <f t="shared" si="23"/>
        <v>0</v>
      </c>
      <c r="P252" s="7"/>
      <c r="Q252" s="57"/>
    </row>
    <row r="253" spans="2:17" ht="14.25" x14ac:dyDescent="0.25">
      <c r="B253" s="40"/>
      <c r="C253" s="40"/>
      <c r="D253" s="40"/>
      <c r="E253" s="41"/>
      <c r="F253" s="42"/>
      <c r="G253" s="42"/>
      <c r="H253" s="38"/>
      <c r="I253" s="61"/>
      <c r="J253" s="39">
        <f t="shared" si="20"/>
        <v>0</v>
      </c>
      <c r="K253" s="38"/>
      <c r="L253" s="39">
        <f t="shared" si="21"/>
        <v>0</v>
      </c>
      <c r="M253" s="39">
        <f t="shared" si="22"/>
        <v>0</v>
      </c>
      <c r="N253" s="39">
        <f t="shared" si="23"/>
        <v>0</v>
      </c>
      <c r="P253" s="7"/>
      <c r="Q253" s="57"/>
    </row>
    <row r="254" spans="2:17" ht="14.25" x14ac:dyDescent="0.25">
      <c r="B254" s="40"/>
      <c r="C254" s="40"/>
      <c r="D254" s="40"/>
      <c r="E254" s="41"/>
      <c r="F254" s="42"/>
      <c r="G254" s="42"/>
      <c r="H254" s="38"/>
      <c r="I254" s="61"/>
      <c r="J254" s="39">
        <f t="shared" si="20"/>
        <v>0</v>
      </c>
      <c r="K254" s="38"/>
      <c r="L254" s="39">
        <f t="shared" si="21"/>
        <v>0</v>
      </c>
      <c r="M254" s="39">
        <f t="shared" si="22"/>
        <v>0</v>
      </c>
      <c r="N254" s="39">
        <f t="shared" si="23"/>
        <v>0</v>
      </c>
      <c r="P254" s="7"/>
      <c r="Q254" s="57"/>
    </row>
    <row r="255" spans="2:17" ht="14.25" x14ac:dyDescent="0.25">
      <c r="B255" s="40"/>
      <c r="C255" s="40"/>
      <c r="D255" s="40"/>
      <c r="E255" s="41"/>
      <c r="F255" s="42"/>
      <c r="G255" s="42"/>
      <c r="H255" s="38"/>
      <c r="I255" s="61"/>
      <c r="J255" s="39">
        <f t="shared" si="20"/>
        <v>0</v>
      </c>
      <c r="K255" s="38"/>
      <c r="L255" s="39">
        <f t="shared" si="21"/>
        <v>0</v>
      </c>
      <c r="M255" s="39">
        <f t="shared" si="22"/>
        <v>0</v>
      </c>
      <c r="N255" s="39">
        <f t="shared" si="23"/>
        <v>0</v>
      </c>
      <c r="P255" s="7"/>
      <c r="Q255" s="57"/>
    </row>
    <row r="256" spans="2:17" ht="14.25" x14ac:dyDescent="0.25">
      <c r="B256" s="40"/>
      <c r="C256" s="40"/>
      <c r="D256" s="40"/>
      <c r="E256" s="41"/>
      <c r="F256" s="42"/>
      <c r="G256" s="42"/>
      <c r="H256" s="38"/>
      <c r="I256" s="61"/>
      <c r="J256" s="39">
        <f t="shared" si="20"/>
        <v>0</v>
      </c>
      <c r="K256" s="38"/>
      <c r="L256" s="39">
        <f t="shared" si="21"/>
        <v>0</v>
      </c>
      <c r="M256" s="39">
        <f t="shared" si="22"/>
        <v>0</v>
      </c>
      <c r="N256" s="39">
        <f t="shared" si="23"/>
        <v>0</v>
      </c>
      <c r="P256" s="7"/>
      <c r="Q256" s="57"/>
    </row>
    <row r="257" spans="2:17" ht="14.25" x14ac:dyDescent="0.25">
      <c r="B257" s="40"/>
      <c r="C257" s="40"/>
      <c r="D257" s="40"/>
      <c r="E257" s="41"/>
      <c r="F257" s="42"/>
      <c r="G257" s="42"/>
      <c r="H257" s="38"/>
      <c r="I257" s="61"/>
      <c r="J257" s="39">
        <f t="shared" si="20"/>
        <v>0</v>
      </c>
      <c r="K257" s="38"/>
      <c r="L257" s="39">
        <f t="shared" si="21"/>
        <v>0</v>
      </c>
      <c r="M257" s="39">
        <f t="shared" si="22"/>
        <v>0</v>
      </c>
      <c r="N257" s="39">
        <f t="shared" si="23"/>
        <v>0</v>
      </c>
      <c r="P257" s="7"/>
      <c r="Q257" s="57"/>
    </row>
    <row r="258" spans="2:17" ht="14.25" x14ac:dyDescent="0.25">
      <c r="B258" s="40"/>
      <c r="C258" s="40"/>
      <c r="D258" s="40"/>
      <c r="E258" s="41"/>
      <c r="F258" s="42"/>
      <c r="G258" s="42"/>
      <c r="H258" s="38"/>
      <c r="I258" s="61"/>
      <c r="J258" s="39">
        <f t="shared" si="20"/>
        <v>0</v>
      </c>
      <c r="K258" s="38"/>
      <c r="L258" s="39">
        <f t="shared" si="21"/>
        <v>0</v>
      </c>
      <c r="M258" s="39">
        <f t="shared" si="22"/>
        <v>0</v>
      </c>
      <c r="N258" s="39">
        <f t="shared" si="23"/>
        <v>0</v>
      </c>
      <c r="P258" s="7"/>
      <c r="Q258" s="57"/>
    </row>
    <row r="259" spans="2:17" ht="14.25" x14ac:dyDescent="0.25">
      <c r="B259" s="40"/>
      <c r="C259" s="40"/>
      <c r="D259" s="40"/>
      <c r="E259" s="41"/>
      <c r="F259" s="42"/>
      <c r="G259" s="42"/>
      <c r="H259" s="38"/>
      <c r="I259" s="61"/>
      <c r="J259" s="39">
        <f t="shared" si="20"/>
        <v>0</v>
      </c>
      <c r="K259" s="38"/>
      <c r="L259" s="39">
        <f t="shared" si="21"/>
        <v>0</v>
      </c>
      <c r="M259" s="39">
        <f t="shared" si="22"/>
        <v>0</v>
      </c>
      <c r="N259" s="39">
        <f t="shared" si="23"/>
        <v>0</v>
      </c>
      <c r="P259" s="7"/>
      <c r="Q259" s="57"/>
    </row>
    <row r="260" spans="2:17" ht="14.25" x14ac:dyDescent="0.25">
      <c r="B260" s="40"/>
      <c r="C260" s="40"/>
      <c r="D260" s="40"/>
      <c r="E260" s="41"/>
      <c r="F260" s="42"/>
      <c r="G260" s="42"/>
      <c r="H260" s="38"/>
      <c r="I260" s="61"/>
      <c r="J260" s="39">
        <f t="shared" si="20"/>
        <v>0</v>
      </c>
      <c r="K260" s="38"/>
      <c r="L260" s="39">
        <f t="shared" si="21"/>
        <v>0</v>
      </c>
      <c r="M260" s="39">
        <f t="shared" si="22"/>
        <v>0</v>
      </c>
      <c r="N260" s="39">
        <f t="shared" si="23"/>
        <v>0</v>
      </c>
      <c r="P260" s="7"/>
      <c r="Q260" s="57"/>
    </row>
    <row r="261" spans="2:17" ht="14.25" x14ac:dyDescent="0.25">
      <c r="B261" s="40"/>
      <c r="C261" s="40"/>
      <c r="D261" s="40"/>
      <c r="E261" s="41"/>
      <c r="F261" s="42"/>
      <c r="G261" s="42"/>
      <c r="H261" s="38"/>
      <c r="I261" s="61"/>
      <c r="J261" s="39">
        <f t="shared" si="20"/>
        <v>0</v>
      </c>
      <c r="K261" s="38"/>
      <c r="L261" s="39">
        <f t="shared" si="21"/>
        <v>0</v>
      </c>
      <c r="M261" s="39">
        <f t="shared" si="22"/>
        <v>0</v>
      </c>
      <c r="N261" s="39">
        <f t="shared" si="23"/>
        <v>0</v>
      </c>
      <c r="P261" s="7"/>
      <c r="Q261" s="57"/>
    </row>
    <row r="262" spans="2:17" ht="14.25" x14ac:dyDescent="0.25">
      <c r="B262" s="40"/>
      <c r="C262" s="40"/>
      <c r="D262" s="40"/>
      <c r="E262" s="41"/>
      <c r="F262" s="42"/>
      <c r="G262" s="42"/>
      <c r="H262" s="38"/>
      <c r="I262" s="61"/>
      <c r="J262" s="39">
        <f t="shared" si="20"/>
        <v>0</v>
      </c>
      <c r="K262" s="38"/>
      <c r="L262" s="39">
        <f t="shared" si="21"/>
        <v>0</v>
      </c>
      <c r="M262" s="39">
        <f t="shared" si="22"/>
        <v>0</v>
      </c>
      <c r="N262" s="39">
        <f t="shared" si="23"/>
        <v>0</v>
      </c>
      <c r="P262" s="7"/>
      <c r="Q262" s="57"/>
    </row>
    <row r="263" spans="2:17" ht="14.25" x14ac:dyDescent="0.25">
      <c r="B263" s="40"/>
      <c r="C263" s="40"/>
      <c r="D263" s="40"/>
      <c r="E263" s="41"/>
      <c r="F263" s="42"/>
      <c r="G263" s="42"/>
      <c r="H263" s="38"/>
      <c r="I263" s="61"/>
      <c r="J263" s="39">
        <f t="shared" si="20"/>
        <v>0</v>
      </c>
      <c r="K263" s="38"/>
      <c r="L263" s="39">
        <f t="shared" si="21"/>
        <v>0</v>
      </c>
      <c r="M263" s="39">
        <f t="shared" si="22"/>
        <v>0</v>
      </c>
      <c r="N263" s="39">
        <f t="shared" si="23"/>
        <v>0</v>
      </c>
      <c r="P263" s="7"/>
      <c r="Q263" s="57"/>
    </row>
    <row r="264" spans="2:17" ht="14.25" x14ac:dyDescent="0.25">
      <c r="B264" s="40"/>
      <c r="C264" s="40"/>
      <c r="D264" s="40"/>
      <c r="E264" s="41"/>
      <c r="F264" s="42"/>
      <c r="G264" s="42"/>
      <c r="H264" s="38"/>
      <c r="I264" s="61"/>
      <c r="J264" s="39">
        <f t="shared" si="20"/>
        <v>0</v>
      </c>
      <c r="K264" s="38"/>
      <c r="L264" s="39">
        <f t="shared" si="21"/>
        <v>0</v>
      </c>
      <c r="M264" s="39">
        <f t="shared" si="22"/>
        <v>0</v>
      </c>
      <c r="N264" s="39">
        <f t="shared" si="23"/>
        <v>0</v>
      </c>
      <c r="P264" s="7"/>
      <c r="Q264" s="57"/>
    </row>
    <row r="265" spans="2:17" ht="14.25" x14ac:dyDescent="0.25">
      <c r="B265" s="40"/>
      <c r="C265" s="40"/>
      <c r="D265" s="40"/>
      <c r="E265" s="41"/>
      <c r="F265" s="42"/>
      <c r="G265" s="42"/>
      <c r="H265" s="38"/>
      <c r="I265" s="61"/>
      <c r="J265" s="39">
        <f t="shared" si="20"/>
        <v>0</v>
      </c>
      <c r="K265" s="38"/>
      <c r="L265" s="39">
        <f t="shared" si="21"/>
        <v>0</v>
      </c>
      <c r="M265" s="39">
        <f t="shared" si="22"/>
        <v>0</v>
      </c>
      <c r="N265" s="39">
        <f t="shared" si="23"/>
        <v>0</v>
      </c>
      <c r="P265" s="7"/>
      <c r="Q265" s="57"/>
    </row>
    <row r="266" spans="2:17" ht="14.25" x14ac:dyDescent="0.25">
      <c r="B266" s="40"/>
      <c r="C266" s="40"/>
      <c r="D266" s="40"/>
      <c r="E266" s="41"/>
      <c r="F266" s="42"/>
      <c r="G266" s="42"/>
      <c r="H266" s="38"/>
      <c r="I266" s="61"/>
      <c r="J266" s="39">
        <f t="shared" si="20"/>
        <v>0</v>
      </c>
      <c r="K266" s="38"/>
      <c r="L266" s="39">
        <f t="shared" si="21"/>
        <v>0</v>
      </c>
      <c r="M266" s="39">
        <f t="shared" si="22"/>
        <v>0</v>
      </c>
      <c r="N266" s="39">
        <f t="shared" si="23"/>
        <v>0</v>
      </c>
      <c r="P266" s="7"/>
      <c r="Q266" s="57"/>
    </row>
    <row r="267" spans="2:17" ht="14.25" x14ac:dyDescent="0.25">
      <c r="B267" s="40"/>
      <c r="C267" s="40"/>
      <c r="D267" s="40"/>
      <c r="E267" s="41"/>
      <c r="F267" s="42"/>
      <c r="G267" s="42"/>
      <c r="H267" s="38"/>
      <c r="I267" s="61"/>
      <c r="J267" s="39">
        <f t="shared" si="20"/>
        <v>0</v>
      </c>
      <c r="K267" s="38"/>
      <c r="L267" s="39">
        <f t="shared" si="21"/>
        <v>0</v>
      </c>
      <c r="M267" s="39">
        <f t="shared" si="22"/>
        <v>0</v>
      </c>
      <c r="N267" s="39">
        <f t="shared" si="23"/>
        <v>0</v>
      </c>
      <c r="P267" s="7"/>
      <c r="Q267" s="57"/>
    </row>
    <row r="268" spans="2:17" ht="14.25" x14ac:dyDescent="0.25">
      <c r="B268" s="40"/>
      <c r="C268" s="40"/>
      <c r="D268" s="40"/>
      <c r="E268" s="41"/>
      <c r="F268" s="42"/>
      <c r="G268" s="42"/>
      <c r="H268" s="38"/>
      <c r="I268" s="61"/>
      <c r="J268" s="39">
        <f t="shared" si="20"/>
        <v>0</v>
      </c>
      <c r="K268" s="38"/>
      <c r="L268" s="39">
        <f t="shared" si="21"/>
        <v>0</v>
      </c>
      <c r="M268" s="39">
        <f t="shared" si="22"/>
        <v>0</v>
      </c>
      <c r="N268" s="39">
        <f t="shared" si="23"/>
        <v>0</v>
      </c>
      <c r="P268" s="7"/>
      <c r="Q268" s="57"/>
    </row>
    <row r="269" spans="2:17" ht="14.25" x14ac:dyDescent="0.25">
      <c r="B269" s="40"/>
      <c r="C269" s="40"/>
      <c r="D269" s="40"/>
      <c r="E269" s="41"/>
      <c r="F269" s="42"/>
      <c r="G269" s="42"/>
      <c r="H269" s="38"/>
      <c r="I269" s="61"/>
      <c r="J269" s="39">
        <f t="shared" si="20"/>
        <v>0</v>
      </c>
      <c r="K269" s="38"/>
      <c r="L269" s="39">
        <f t="shared" si="21"/>
        <v>0</v>
      </c>
      <c r="M269" s="39">
        <f t="shared" si="22"/>
        <v>0</v>
      </c>
      <c r="N269" s="39">
        <f t="shared" si="23"/>
        <v>0</v>
      </c>
      <c r="P269" s="7"/>
      <c r="Q269" s="57"/>
    </row>
    <row r="270" spans="2:17" ht="14.25" x14ac:dyDescent="0.25">
      <c r="B270" s="40"/>
      <c r="C270" s="40"/>
      <c r="D270" s="40"/>
      <c r="E270" s="41"/>
      <c r="F270" s="42"/>
      <c r="G270" s="42"/>
      <c r="H270" s="38"/>
      <c r="I270" s="61"/>
      <c r="J270" s="39">
        <f t="shared" ref="J270:J333" si="24">+H270+(H270*I270)</f>
        <v>0</v>
      </c>
      <c r="K270" s="38"/>
      <c r="L270" s="39">
        <f t="shared" ref="L270:L333" si="25">+H270*K270</f>
        <v>0</v>
      </c>
      <c r="M270" s="39">
        <f t="shared" ref="M270:M333" si="26">I270*H270*K270</f>
        <v>0</v>
      </c>
      <c r="N270" s="39">
        <f t="shared" ref="N270:N333" si="27">+J270*K270</f>
        <v>0</v>
      </c>
      <c r="P270" s="7"/>
      <c r="Q270" s="57"/>
    </row>
    <row r="271" spans="2:17" ht="14.25" x14ac:dyDescent="0.25">
      <c r="B271" s="40"/>
      <c r="C271" s="40"/>
      <c r="D271" s="40"/>
      <c r="E271" s="41"/>
      <c r="F271" s="42"/>
      <c r="G271" s="42"/>
      <c r="H271" s="38"/>
      <c r="I271" s="61"/>
      <c r="J271" s="39">
        <f t="shared" si="24"/>
        <v>0</v>
      </c>
      <c r="K271" s="38"/>
      <c r="L271" s="39">
        <f t="shared" si="25"/>
        <v>0</v>
      </c>
      <c r="M271" s="39">
        <f t="shared" si="26"/>
        <v>0</v>
      </c>
      <c r="N271" s="39">
        <f t="shared" si="27"/>
        <v>0</v>
      </c>
      <c r="P271" s="7"/>
      <c r="Q271" s="57"/>
    </row>
    <row r="272" spans="2:17" ht="14.25" x14ac:dyDescent="0.25">
      <c r="B272" s="40"/>
      <c r="C272" s="40"/>
      <c r="D272" s="40"/>
      <c r="E272" s="41"/>
      <c r="F272" s="42"/>
      <c r="G272" s="42"/>
      <c r="H272" s="38"/>
      <c r="I272" s="61"/>
      <c r="J272" s="39">
        <f t="shared" si="24"/>
        <v>0</v>
      </c>
      <c r="K272" s="38"/>
      <c r="L272" s="39">
        <f t="shared" si="25"/>
        <v>0</v>
      </c>
      <c r="M272" s="39">
        <f t="shared" si="26"/>
        <v>0</v>
      </c>
      <c r="N272" s="39">
        <f t="shared" si="27"/>
        <v>0</v>
      </c>
      <c r="P272" s="7"/>
      <c r="Q272" s="57"/>
    </row>
    <row r="273" spans="2:17" ht="14.25" x14ac:dyDescent="0.25">
      <c r="B273" s="40"/>
      <c r="C273" s="40"/>
      <c r="D273" s="40"/>
      <c r="E273" s="41"/>
      <c r="F273" s="42"/>
      <c r="G273" s="42"/>
      <c r="H273" s="38"/>
      <c r="I273" s="61"/>
      <c r="J273" s="39">
        <f t="shared" si="24"/>
        <v>0</v>
      </c>
      <c r="K273" s="38"/>
      <c r="L273" s="39">
        <f t="shared" si="25"/>
        <v>0</v>
      </c>
      <c r="M273" s="39">
        <f t="shared" si="26"/>
        <v>0</v>
      </c>
      <c r="N273" s="39">
        <f t="shared" si="27"/>
        <v>0</v>
      </c>
      <c r="P273" s="7"/>
      <c r="Q273" s="57"/>
    </row>
    <row r="274" spans="2:17" ht="14.25" x14ac:dyDescent="0.25">
      <c r="B274" s="40"/>
      <c r="C274" s="40"/>
      <c r="D274" s="40"/>
      <c r="E274" s="41"/>
      <c r="F274" s="42"/>
      <c r="G274" s="42"/>
      <c r="H274" s="38"/>
      <c r="I274" s="61"/>
      <c r="J274" s="39">
        <f t="shared" si="24"/>
        <v>0</v>
      </c>
      <c r="K274" s="38"/>
      <c r="L274" s="39">
        <f t="shared" si="25"/>
        <v>0</v>
      </c>
      <c r="M274" s="39">
        <f t="shared" si="26"/>
        <v>0</v>
      </c>
      <c r="N274" s="39">
        <f t="shared" si="27"/>
        <v>0</v>
      </c>
      <c r="P274" s="7"/>
      <c r="Q274" s="57"/>
    </row>
    <row r="275" spans="2:17" ht="14.25" x14ac:dyDescent="0.25">
      <c r="B275" s="40"/>
      <c r="C275" s="40"/>
      <c r="D275" s="40"/>
      <c r="E275" s="41"/>
      <c r="F275" s="42"/>
      <c r="G275" s="42"/>
      <c r="H275" s="38"/>
      <c r="I275" s="61"/>
      <c r="J275" s="39">
        <f t="shared" si="24"/>
        <v>0</v>
      </c>
      <c r="K275" s="38"/>
      <c r="L275" s="39">
        <f t="shared" si="25"/>
        <v>0</v>
      </c>
      <c r="M275" s="39">
        <f t="shared" si="26"/>
        <v>0</v>
      </c>
      <c r="N275" s="39">
        <f t="shared" si="27"/>
        <v>0</v>
      </c>
      <c r="P275" s="7"/>
      <c r="Q275" s="57"/>
    </row>
    <row r="276" spans="2:17" ht="14.25" x14ac:dyDescent="0.25">
      <c r="B276" s="40"/>
      <c r="C276" s="40"/>
      <c r="D276" s="40"/>
      <c r="E276" s="41"/>
      <c r="F276" s="42"/>
      <c r="G276" s="42"/>
      <c r="H276" s="38"/>
      <c r="I276" s="61"/>
      <c r="J276" s="39">
        <f t="shared" si="24"/>
        <v>0</v>
      </c>
      <c r="K276" s="38"/>
      <c r="L276" s="39">
        <f t="shared" si="25"/>
        <v>0</v>
      </c>
      <c r="M276" s="39">
        <f t="shared" si="26"/>
        <v>0</v>
      </c>
      <c r="N276" s="39">
        <f t="shared" si="27"/>
        <v>0</v>
      </c>
      <c r="P276" s="7"/>
      <c r="Q276" s="57"/>
    </row>
    <row r="277" spans="2:17" ht="14.25" x14ac:dyDescent="0.25">
      <c r="B277" s="40"/>
      <c r="C277" s="40"/>
      <c r="D277" s="40"/>
      <c r="E277" s="41"/>
      <c r="F277" s="42"/>
      <c r="G277" s="42"/>
      <c r="H277" s="38"/>
      <c r="I277" s="61"/>
      <c r="J277" s="39">
        <f t="shared" si="24"/>
        <v>0</v>
      </c>
      <c r="K277" s="38"/>
      <c r="L277" s="39">
        <f t="shared" si="25"/>
        <v>0</v>
      </c>
      <c r="M277" s="39">
        <f t="shared" si="26"/>
        <v>0</v>
      </c>
      <c r="N277" s="39">
        <f t="shared" si="27"/>
        <v>0</v>
      </c>
      <c r="P277" s="7"/>
      <c r="Q277" s="57"/>
    </row>
    <row r="278" spans="2:17" ht="14.25" x14ac:dyDescent="0.25">
      <c r="B278" s="40"/>
      <c r="C278" s="40"/>
      <c r="D278" s="40"/>
      <c r="E278" s="41"/>
      <c r="F278" s="42"/>
      <c r="G278" s="42"/>
      <c r="H278" s="38"/>
      <c r="I278" s="61"/>
      <c r="J278" s="39">
        <f t="shared" si="24"/>
        <v>0</v>
      </c>
      <c r="K278" s="38"/>
      <c r="L278" s="39">
        <f t="shared" si="25"/>
        <v>0</v>
      </c>
      <c r="M278" s="39">
        <f t="shared" si="26"/>
        <v>0</v>
      </c>
      <c r="N278" s="39">
        <f t="shared" si="27"/>
        <v>0</v>
      </c>
      <c r="P278" s="7"/>
      <c r="Q278" s="57"/>
    </row>
    <row r="279" spans="2:17" ht="14.25" x14ac:dyDescent="0.25">
      <c r="B279" s="40"/>
      <c r="C279" s="40"/>
      <c r="D279" s="40"/>
      <c r="E279" s="41"/>
      <c r="F279" s="42"/>
      <c r="G279" s="42"/>
      <c r="H279" s="38"/>
      <c r="I279" s="61"/>
      <c r="J279" s="39">
        <f t="shared" si="24"/>
        <v>0</v>
      </c>
      <c r="K279" s="38"/>
      <c r="L279" s="39">
        <f t="shared" si="25"/>
        <v>0</v>
      </c>
      <c r="M279" s="39">
        <f t="shared" si="26"/>
        <v>0</v>
      </c>
      <c r="N279" s="39">
        <f t="shared" si="27"/>
        <v>0</v>
      </c>
      <c r="P279" s="7"/>
      <c r="Q279" s="57"/>
    </row>
    <row r="280" spans="2:17" ht="14.25" x14ac:dyDescent="0.25">
      <c r="B280" s="40"/>
      <c r="C280" s="40"/>
      <c r="D280" s="40"/>
      <c r="E280" s="41"/>
      <c r="F280" s="42"/>
      <c r="G280" s="42"/>
      <c r="H280" s="38"/>
      <c r="I280" s="61"/>
      <c r="J280" s="39">
        <f t="shared" si="24"/>
        <v>0</v>
      </c>
      <c r="K280" s="38"/>
      <c r="L280" s="39">
        <f t="shared" si="25"/>
        <v>0</v>
      </c>
      <c r="M280" s="39">
        <f t="shared" si="26"/>
        <v>0</v>
      </c>
      <c r="N280" s="39">
        <f t="shared" si="27"/>
        <v>0</v>
      </c>
      <c r="P280" s="7"/>
      <c r="Q280" s="57"/>
    </row>
    <row r="281" spans="2:17" ht="14.25" x14ac:dyDescent="0.25">
      <c r="B281" s="40"/>
      <c r="C281" s="40"/>
      <c r="D281" s="40"/>
      <c r="E281" s="41"/>
      <c r="F281" s="42"/>
      <c r="G281" s="42"/>
      <c r="H281" s="38"/>
      <c r="I281" s="61"/>
      <c r="J281" s="39">
        <f t="shared" si="24"/>
        <v>0</v>
      </c>
      <c r="K281" s="38"/>
      <c r="L281" s="39">
        <f t="shared" si="25"/>
        <v>0</v>
      </c>
      <c r="M281" s="39">
        <f t="shared" si="26"/>
        <v>0</v>
      </c>
      <c r="N281" s="39">
        <f t="shared" si="27"/>
        <v>0</v>
      </c>
      <c r="P281" s="7"/>
      <c r="Q281" s="57"/>
    </row>
    <row r="282" spans="2:17" ht="14.25" x14ac:dyDescent="0.25">
      <c r="B282" s="40"/>
      <c r="C282" s="40"/>
      <c r="D282" s="40"/>
      <c r="E282" s="41"/>
      <c r="F282" s="42"/>
      <c r="G282" s="42"/>
      <c r="H282" s="38"/>
      <c r="I282" s="61"/>
      <c r="J282" s="39">
        <f t="shared" si="24"/>
        <v>0</v>
      </c>
      <c r="K282" s="38"/>
      <c r="L282" s="39">
        <f t="shared" si="25"/>
        <v>0</v>
      </c>
      <c r="M282" s="39">
        <f t="shared" si="26"/>
        <v>0</v>
      </c>
      <c r="N282" s="39">
        <f t="shared" si="27"/>
        <v>0</v>
      </c>
      <c r="P282" s="7"/>
      <c r="Q282" s="57"/>
    </row>
    <row r="283" spans="2:17" ht="14.25" x14ac:dyDescent="0.25">
      <c r="B283" s="40"/>
      <c r="C283" s="40"/>
      <c r="D283" s="40"/>
      <c r="E283" s="41"/>
      <c r="F283" s="42"/>
      <c r="G283" s="42"/>
      <c r="H283" s="38"/>
      <c r="I283" s="61"/>
      <c r="J283" s="39">
        <f t="shared" si="24"/>
        <v>0</v>
      </c>
      <c r="K283" s="38"/>
      <c r="L283" s="39">
        <f t="shared" si="25"/>
        <v>0</v>
      </c>
      <c r="M283" s="39">
        <f t="shared" si="26"/>
        <v>0</v>
      </c>
      <c r="N283" s="39">
        <f t="shared" si="27"/>
        <v>0</v>
      </c>
      <c r="P283" s="7"/>
      <c r="Q283" s="57"/>
    </row>
    <row r="284" spans="2:17" ht="14.25" x14ac:dyDescent="0.25">
      <c r="B284" s="40"/>
      <c r="C284" s="40"/>
      <c r="D284" s="40"/>
      <c r="E284" s="41"/>
      <c r="F284" s="42"/>
      <c r="G284" s="42"/>
      <c r="H284" s="38"/>
      <c r="I284" s="61"/>
      <c r="J284" s="39">
        <f t="shared" si="24"/>
        <v>0</v>
      </c>
      <c r="K284" s="38"/>
      <c r="L284" s="39">
        <f t="shared" si="25"/>
        <v>0</v>
      </c>
      <c r="M284" s="39">
        <f t="shared" si="26"/>
        <v>0</v>
      </c>
      <c r="N284" s="39">
        <f t="shared" si="27"/>
        <v>0</v>
      </c>
      <c r="P284" s="7"/>
      <c r="Q284" s="57"/>
    </row>
    <row r="285" spans="2:17" ht="14.25" x14ac:dyDescent="0.25">
      <c r="B285" s="40"/>
      <c r="C285" s="40"/>
      <c r="D285" s="40"/>
      <c r="E285" s="41"/>
      <c r="F285" s="42"/>
      <c r="G285" s="42"/>
      <c r="H285" s="38"/>
      <c r="I285" s="61"/>
      <c r="J285" s="39">
        <f t="shared" si="24"/>
        <v>0</v>
      </c>
      <c r="K285" s="38"/>
      <c r="L285" s="39">
        <f t="shared" si="25"/>
        <v>0</v>
      </c>
      <c r="M285" s="39">
        <f t="shared" si="26"/>
        <v>0</v>
      </c>
      <c r="N285" s="39">
        <f t="shared" si="27"/>
        <v>0</v>
      </c>
      <c r="P285" s="7"/>
      <c r="Q285" s="57"/>
    </row>
    <row r="286" spans="2:17" ht="14.25" x14ac:dyDescent="0.25">
      <c r="B286" s="40"/>
      <c r="C286" s="40"/>
      <c r="D286" s="40"/>
      <c r="E286" s="41"/>
      <c r="F286" s="42"/>
      <c r="G286" s="42"/>
      <c r="H286" s="38"/>
      <c r="I286" s="61"/>
      <c r="J286" s="39">
        <f t="shared" si="24"/>
        <v>0</v>
      </c>
      <c r="K286" s="38"/>
      <c r="L286" s="39">
        <f t="shared" si="25"/>
        <v>0</v>
      </c>
      <c r="M286" s="39">
        <f t="shared" si="26"/>
        <v>0</v>
      </c>
      <c r="N286" s="39">
        <f t="shared" si="27"/>
        <v>0</v>
      </c>
      <c r="P286" s="7"/>
      <c r="Q286" s="57"/>
    </row>
    <row r="287" spans="2:17" ht="14.25" x14ac:dyDescent="0.25">
      <c r="B287" s="40"/>
      <c r="C287" s="40"/>
      <c r="D287" s="40"/>
      <c r="E287" s="41"/>
      <c r="F287" s="42"/>
      <c r="G287" s="42"/>
      <c r="H287" s="38"/>
      <c r="I287" s="61"/>
      <c r="J287" s="39">
        <f t="shared" si="24"/>
        <v>0</v>
      </c>
      <c r="K287" s="38"/>
      <c r="L287" s="39">
        <f t="shared" si="25"/>
        <v>0</v>
      </c>
      <c r="M287" s="39">
        <f t="shared" si="26"/>
        <v>0</v>
      </c>
      <c r="N287" s="39">
        <f t="shared" si="27"/>
        <v>0</v>
      </c>
      <c r="P287" s="7"/>
      <c r="Q287" s="57"/>
    </row>
    <row r="288" spans="2:17" ht="14.25" x14ac:dyDescent="0.25">
      <c r="B288" s="40"/>
      <c r="C288" s="40"/>
      <c r="D288" s="40"/>
      <c r="E288" s="41"/>
      <c r="F288" s="42"/>
      <c r="G288" s="42"/>
      <c r="H288" s="38"/>
      <c r="I288" s="61"/>
      <c r="J288" s="39">
        <f t="shared" si="24"/>
        <v>0</v>
      </c>
      <c r="K288" s="38"/>
      <c r="L288" s="39">
        <f t="shared" si="25"/>
        <v>0</v>
      </c>
      <c r="M288" s="39">
        <f t="shared" si="26"/>
        <v>0</v>
      </c>
      <c r="N288" s="39">
        <f t="shared" si="27"/>
        <v>0</v>
      </c>
      <c r="P288" s="7"/>
      <c r="Q288" s="57"/>
    </row>
    <row r="289" spans="2:17" ht="14.25" x14ac:dyDescent="0.25">
      <c r="B289" s="40"/>
      <c r="C289" s="40"/>
      <c r="D289" s="40"/>
      <c r="E289" s="41"/>
      <c r="F289" s="42"/>
      <c r="G289" s="42"/>
      <c r="H289" s="38"/>
      <c r="I289" s="61"/>
      <c r="J289" s="39">
        <f t="shared" si="24"/>
        <v>0</v>
      </c>
      <c r="K289" s="38"/>
      <c r="L289" s="39">
        <f t="shared" si="25"/>
        <v>0</v>
      </c>
      <c r="M289" s="39">
        <f t="shared" si="26"/>
        <v>0</v>
      </c>
      <c r="N289" s="39">
        <f t="shared" si="27"/>
        <v>0</v>
      </c>
      <c r="P289" s="7"/>
      <c r="Q289" s="57"/>
    </row>
    <row r="290" spans="2:17" ht="14.25" x14ac:dyDescent="0.25">
      <c r="B290" s="40"/>
      <c r="C290" s="40"/>
      <c r="D290" s="40"/>
      <c r="E290" s="41"/>
      <c r="F290" s="42"/>
      <c r="G290" s="42"/>
      <c r="H290" s="38"/>
      <c r="I290" s="61"/>
      <c r="J290" s="39">
        <f t="shared" si="24"/>
        <v>0</v>
      </c>
      <c r="K290" s="38"/>
      <c r="L290" s="39">
        <f t="shared" si="25"/>
        <v>0</v>
      </c>
      <c r="M290" s="39">
        <f t="shared" si="26"/>
        <v>0</v>
      </c>
      <c r="N290" s="39">
        <f t="shared" si="27"/>
        <v>0</v>
      </c>
      <c r="P290" s="7"/>
      <c r="Q290" s="57"/>
    </row>
    <row r="291" spans="2:17" ht="14.25" x14ac:dyDescent="0.25">
      <c r="B291" s="40"/>
      <c r="C291" s="40"/>
      <c r="D291" s="40"/>
      <c r="E291" s="41"/>
      <c r="F291" s="42"/>
      <c r="G291" s="42"/>
      <c r="H291" s="38"/>
      <c r="I291" s="61"/>
      <c r="J291" s="39">
        <f t="shared" si="24"/>
        <v>0</v>
      </c>
      <c r="K291" s="38"/>
      <c r="L291" s="39">
        <f t="shared" si="25"/>
        <v>0</v>
      </c>
      <c r="M291" s="39">
        <f t="shared" si="26"/>
        <v>0</v>
      </c>
      <c r="N291" s="39">
        <f t="shared" si="27"/>
        <v>0</v>
      </c>
      <c r="P291" s="7"/>
      <c r="Q291" s="57"/>
    </row>
    <row r="292" spans="2:17" ht="14.25" x14ac:dyDescent="0.25">
      <c r="B292" s="40"/>
      <c r="C292" s="40"/>
      <c r="D292" s="40"/>
      <c r="E292" s="41"/>
      <c r="F292" s="42"/>
      <c r="G292" s="42"/>
      <c r="H292" s="38"/>
      <c r="I292" s="61"/>
      <c r="J292" s="39">
        <f t="shared" si="24"/>
        <v>0</v>
      </c>
      <c r="K292" s="38"/>
      <c r="L292" s="39">
        <f t="shared" si="25"/>
        <v>0</v>
      </c>
      <c r="M292" s="39">
        <f t="shared" si="26"/>
        <v>0</v>
      </c>
      <c r="N292" s="39">
        <f t="shared" si="27"/>
        <v>0</v>
      </c>
      <c r="P292" s="7"/>
      <c r="Q292" s="57"/>
    </row>
    <row r="293" spans="2:17" ht="14.25" x14ac:dyDescent="0.25">
      <c r="B293" s="40"/>
      <c r="C293" s="40"/>
      <c r="D293" s="40"/>
      <c r="E293" s="41"/>
      <c r="F293" s="42"/>
      <c r="G293" s="42"/>
      <c r="H293" s="38"/>
      <c r="I293" s="61"/>
      <c r="J293" s="39">
        <f t="shared" si="24"/>
        <v>0</v>
      </c>
      <c r="K293" s="38"/>
      <c r="L293" s="39">
        <f t="shared" si="25"/>
        <v>0</v>
      </c>
      <c r="M293" s="39">
        <f t="shared" si="26"/>
        <v>0</v>
      </c>
      <c r="N293" s="39">
        <f t="shared" si="27"/>
        <v>0</v>
      </c>
      <c r="P293" s="7"/>
      <c r="Q293" s="57"/>
    </row>
    <row r="294" spans="2:17" ht="14.25" x14ac:dyDescent="0.25">
      <c r="B294" s="40"/>
      <c r="C294" s="40"/>
      <c r="D294" s="40"/>
      <c r="E294" s="41"/>
      <c r="F294" s="42"/>
      <c r="G294" s="42"/>
      <c r="H294" s="38"/>
      <c r="I294" s="61"/>
      <c r="J294" s="39">
        <f t="shared" si="24"/>
        <v>0</v>
      </c>
      <c r="K294" s="38"/>
      <c r="L294" s="39">
        <f t="shared" si="25"/>
        <v>0</v>
      </c>
      <c r="M294" s="39">
        <f t="shared" si="26"/>
        <v>0</v>
      </c>
      <c r="N294" s="39">
        <f t="shared" si="27"/>
        <v>0</v>
      </c>
      <c r="P294" s="7"/>
      <c r="Q294" s="57"/>
    </row>
    <row r="295" spans="2:17" ht="14.25" x14ac:dyDescent="0.25">
      <c r="B295" s="40"/>
      <c r="C295" s="40"/>
      <c r="D295" s="40"/>
      <c r="E295" s="41"/>
      <c r="F295" s="42"/>
      <c r="G295" s="42"/>
      <c r="H295" s="38"/>
      <c r="I295" s="61"/>
      <c r="J295" s="39">
        <f t="shared" si="24"/>
        <v>0</v>
      </c>
      <c r="K295" s="38"/>
      <c r="L295" s="39">
        <f t="shared" si="25"/>
        <v>0</v>
      </c>
      <c r="M295" s="39">
        <f t="shared" si="26"/>
        <v>0</v>
      </c>
      <c r="N295" s="39">
        <f t="shared" si="27"/>
        <v>0</v>
      </c>
      <c r="P295" s="7"/>
      <c r="Q295" s="57"/>
    </row>
    <row r="296" spans="2:17" ht="14.25" x14ac:dyDescent="0.25">
      <c r="B296" s="40"/>
      <c r="C296" s="40"/>
      <c r="D296" s="40"/>
      <c r="E296" s="41"/>
      <c r="F296" s="42"/>
      <c r="G296" s="42"/>
      <c r="H296" s="38"/>
      <c r="I296" s="61"/>
      <c r="J296" s="39">
        <f t="shared" si="24"/>
        <v>0</v>
      </c>
      <c r="K296" s="38"/>
      <c r="L296" s="39">
        <f t="shared" si="25"/>
        <v>0</v>
      </c>
      <c r="M296" s="39">
        <f t="shared" si="26"/>
        <v>0</v>
      </c>
      <c r="N296" s="39">
        <f t="shared" si="27"/>
        <v>0</v>
      </c>
      <c r="P296" s="7"/>
      <c r="Q296" s="57"/>
    </row>
    <row r="297" spans="2:17" ht="14.25" x14ac:dyDescent="0.25">
      <c r="B297" s="40"/>
      <c r="C297" s="40"/>
      <c r="D297" s="40"/>
      <c r="E297" s="41"/>
      <c r="F297" s="42"/>
      <c r="G297" s="42"/>
      <c r="H297" s="38"/>
      <c r="I297" s="61"/>
      <c r="J297" s="39">
        <f t="shared" si="24"/>
        <v>0</v>
      </c>
      <c r="K297" s="38"/>
      <c r="L297" s="39">
        <f t="shared" si="25"/>
        <v>0</v>
      </c>
      <c r="M297" s="39">
        <f t="shared" si="26"/>
        <v>0</v>
      </c>
      <c r="N297" s="39">
        <f t="shared" si="27"/>
        <v>0</v>
      </c>
      <c r="P297" s="7"/>
      <c r="Q297" s="57"/>
    </row>
    <row r="298" spans="2:17" ht="14.25" x14ac:dyDescent="0.25">
      <c r="B298" s="40"/>
      <c r="C298" s="40"/>
      <c r="D298" s="40"/>
      <c r="E298" s="41"/>
      <c r="F298" s="42"/>
      <c r="G298" s="42"/>
      <c r="H298" s="38"/>
      <c r="I298" s="61"/>
      <c r="J298" s="39">
        <f t="shared" si="24"/>
        <v>0</v>
      </c>
      <c r="K298" s="38"/>
      <c r="L298" s="39">
        <f t="shared" si="25"/>
        <v>0</v>
      </c>
      <c r="M298" s="39">
        <f t="shared" si="26"/>
        <v>0</v>
      </c>
      <c r="N298" s="39">
        <f t="shared" si="27"/>
        <v>0</v>
      </c>
      <c r="P298" s="7"/>
      <c r="Q298" s="57"/>
    </row>
    <row r="299" spans="2:17" ht="14.25" x14ac:dyDescent="0.25">
      <c r="B299" s="40"/>
      <c r="C299" s="40"/>
      <c r="D299" s="40"/>
      <c r="E299" s="41"/>
      <c r="F299" s="42"/>
      <c r="G299" s="42"/>
      <c r="H299" s="38"/>
      <c r="I299" s="61"/>
      <c r="J299" s="39">
        <f t="shared" si="24"/>
        <v>0</v>
      </c>
      <c r="K299" s="38"/>
      <c r="L299" s="39">
        <f t="shared" si="25"/>
        <v>0</v>
      </c>
      <c r="M299" s="39">
        <f t="shared" si="26"/>
        <v>0</v>
      </c>
      <c r="N299" s="39">
        <f t="shared" si="27"/>
        <v>0</v>
      </c>
      <c r="P299" s="7"/>
      <c r="Q299" s="57"/>
    </row>
    <row r="300" spans="2:17" ht="14.25" x14ac:dyDescent="0.25">
      <c r="B300" s="40"/>
      <c r="C300" s="40"/>
      <c r="D300" s="40"/>
      <c r="E300" s="41"/>
      <c r="F300" s="42"/>
      <c r="G300" s="42"/>
      <c r="H300" s="38"/>
      <c r="I300" s="61"/>
      <c r="J300" s="39">
        <f t="shared" si="24"/>
        <v>0</v>
      </c>
      <c r="K300" s="38"/>
      <c r="L300" s="39">
        <f t="shared" si="25"/>
        <v>0</v>
      </c>
      <c r="M300" s="39">
        <f t="shared" si="26"/>
        <v>0</v>
      </c>
      <c r="N300" s="39">
        <f t="shared" si="27"/>
        <v>0</v>
      </c>
      <c r="P300" s="7"/>
      <c r="Q300" s="57"/>
    </row>
    <row r="301" spans="2:17" ht="14.25" x14ac:dyDescent="0.25">
      <c r="B301" s="40"/>
      <c r="C301" s="40"/>
      <c r="D301" s="40"/>
      <c r="E301" s="41"/>
      <c r="F301" s="42"/>
      <c r="G301" s="42"/>
      <c r="H301" s="38"/>
      <c r="I301" s="61"/>
      <c r="J301" s="39">
        <f t="shared" si="24"/>
        <v>0</v>
      </c>
      <c r="K301" s="38"/>
      <c r="L301" s="39">
        <f t="shared" si="25"/>
        <v>0</v>
      </c>
      <c r="M301" s="39">
        <f t="shared" si="26"/>
        <v>0</v>
      </c>
      <c r="N301" s="39">
        <f t="shared" si="27"/>
        <v>0</v>
      </c>
      <c r="P301" s="7"/>
      <c r="Q301" s="57"/>
    </row>
    <row r="302" spans="2:17" ht="14.25" x14ac:dyDescent="0.25">
      <c r="B302" s="40"/>
      <c r="C302" s="40"/>
      <c r="D302" s="40"/>
      <c r="E302" s="41"/>
      <c r="F302" s="42"/>
      <c r="G302" s="42"/>
      <c r="H302" s="38"/>
      <c r="I302" s="61"/>
      <c r="J302" s="39">
        <f t="shared" si="24"/>
        <v>0</v>
      </c>
      <c r="K302" s="38"/>
      <c r="L302" s="39">
        <f t="shared" si="25"/>
        <v>0</v>
      </c>
      <c r="M302" s="39">
        <f t="shared" si="26"/>
        <v>0</v>
      </c>
      <c r="N302" s="39">
        <f t="shared" si="27"/>
        <v>0</v>
      </c>
      <c r="P302" s="7"/>
      <c r="Q302" s="57"/>
    </row>
    <row r="303" spans="2:17" ht="14.25" x14ac:dyDescent="0.25">
      <c r="B303" s="40"/>
      <c r="C303" s="40"/>
      <c r="D303" s="40"/>
      <c r="E303" s="41"/>
      <c r="F303" s="42"/>
      <c r="G303" s="42"/>
      <c r="H303" s="38"/>
      <c r="I303" s="61"/>
      <c r="J303" s="39">
        <f t="shared" si="24"/>
        <v>0</v>
      </c>
      <c r="K303" s="38"/>
      <c r="L303" s="39">
        <f t="shared" si="25"/>
        <v>0</v>
      </c>
      <c r="M303" s="39">
        <f t="shared" si="26"/>
        <v>0</v>
      </c>
      <c r="N303" s="39">
        <f t="shared" si="27"/>
        <v>0</v>
      </c>
      <c r="P303" s="7"/>
      <c r="Q303" s="57"/>
    </row>
    <row r="304" spans="2:17" ht="14.25" x14ac:dyDescent="0.25">
      <c r="B304" s="40"/>
      <c r="C304" s="40"/>
      <c r="D304" s="40"/>
      <c r="E304" s="41"/>
      <c r="F304" s="42"/>
      <c r="G304" s="42"/>
      <c r="H304" s="38"/>
      <c r="I304" s="61"/>
      <c r="J304" s="39">
        <f t="shared" si="24"/>
        <v>0</v>
      </c>
      <c r="K304" s="38"/>
      <c r="L304" s="39">
        <f t="shared" si="25"/>
        <v>0</v>
      </c>
      <c r="M304" s="39">
        <f t="shared" si="26"/>
        <v>0</v>
      </c>
      <c r="N304" s="39">
        <f t="shared" si="27"/>
        <v>0</v>
      </c>
      <c r="P304" s="7"/>
      <c r="Q304" s="57"/>
    </row>
    <row r="305" spans="2:17" ht="14.25" x14ac:dyDescent="0.25">
      <c r="B305" s="40"/>
      <c r="C305" s="40"/>
      <c r="D305" s="40"/>
      <c r="E305" s="41"/>
      <c r="F305" s="42"/>
      <c r="G305" s="42"/>
      <c r="H305" s="38"/>
      <c r="I305" s="61"/>
      <c r="J305" s="39">
        <f t="shared" si="24"/>
        <v>0</v>
      </c>
      <c r="K305" s="38"/>
      <c r="L305" s="39">
        <f t="shared" si="25"/>
        <v>0</v>
      </c>
      <c r="M305" s="39">
        <f t="shared" si="26"/>
        <v>0</v>
      </c>
      <c r="N305" s="39">
        <f t="shared" si="27"/>
        <v>0</v>
      </c>
      <c r="P305" s="7"/>
      <c r="Q305" s="57"/>
    </row>
    <row r="306" spans="2:17" ht="14.25" x14ac:dyDescent="0.25">
      <c r="B306" s="40"/>
      <c r="C306" s="40"/>
      <c r="D306" s="40"/>
      <c r="E306" s="41"/>
      <c r="F306" s="42"/>
      <c r="G306" s="42"/>
      <c r="H306" s="38"/>
      <c r="I306" s="61"/>
      <c r="J306" s="39">
        <f t="shared" si="24"/>
        <v>0</v>
      </c>
      <c r="K306" s="38"/>
      <c r="L306" s="39">
        <f t="shared" si="25"/>
        <v>0</v>
      </c>
      <c r="M306" s="39">
        <f t="shared" si="26"/>
        <v>0</v>
      </c>
      <c r="N306" s="39">
        <f t="shared" si="27"/>
        <v>0</v>
      </c>
      <c r="P306" s="7"/>
      <c r="Q306" s="57"/>
    </row>
    <row r="307" spans="2:17" ht="14.25" x14ac:dyDescent="0.25">
      <c r="B307" s="40"/>
      <c r="C307" s="40"/>
      <c r="D307" s="40"/>
      <c r="E307" s="41"/>
      <c r="F307" s="42"/>
      <c r="G307" s="42"/>
      <c r="H307" s="38"/>
      <c r="I307" s="61"/>
      <c r="J307" s="39">
        <f t="shared" si="24"/>
        <v>0</v>
      </c>
      <c r="K307" s="38"/>
      <c r="L307" s="39">
        <f t="shared" si="25"/>
        <v>0</v>
      </c>
      <c r="M307" s="39">
        <f t="shared" si="26"/>
        <v>0</v>
      </c>
      <c r="N307" s="39">
        <f t="shared" si="27"/>
        <v>0</v>
      </c>
      <c r="P307" s="7"/>
      <c r="Q307" s="57"/>
    </row>
    <row r="308" spans="2:17" ht="14.25" x14ac:dyDescent="0.25">
      <c r="B308" s="40"/>
      <c r="C308" s="40"/>
      <c r="D308" s="40"/>
      <c r="E308" s="41"/>
      <c r="F308" s="42"/>
      <c r="G308" s="42"/>
      <c r="H308" s="38"/>
      <c r="I308" s="61"/>
      <c r="J308" s="39">
        <f t="shared" si="24"/>
        <v>0</v>
      </c>
      <c r="K308" s="38"/>
      <c r="L308" s="39">
        <f t="shared" si="25"/>
        <v>0</v>
      </c>
      <c r="M308" s="39">
        <f t="shared" si="26"/>
        <v>0</v>
      </c>
      <c r="N308" s="39">
        <f t="shared" si="27"/>
        <v>0</v>
      </c>
      <c r="P308" s="7"/>
      <c r="Q308" s="57"/>
    </row>
    <row r="309" spans="2:17" ht="14.25" x14ac:dyDescent="0.25">
      <c r="B309" s="40"/>
      <c r="C309" s="40"/>
      <c r="D309" s="40"/>
      <c r="E309" s="41"/>
      <c r="F309" s="42"/>
      <c r="G309" s="42"/>
      <c r="H309" s="38"/>
      <c r="I309" s="61"/>
      <c r="J309" s="39">
        <f t="shared" si="24"/>
        <v>0</v>
      </c>
      <c r="K309" s="38"/>
      <c r="L309" s="39">
        <f t="shared" si="25"/>
        <v>0</v>
      </c>
      <c r="M309" s="39">
        <f t="shared" si="26"/>
        <v>0</v>
      </c>
      <c r="N309" s="39">
        <f t="shared" si="27"/>
        <v>0</v>
      </c>
      <c r="P309" s="7"/>
      <c r="Q309" s="57"/>
    </row>
    <row r="310" spans="2:17" ht="14.25" x14ac:dyDescent="0.25">
      <c r="B310" s="40"/>
      <c r="C310" s="40"/>
      <c r="D310" s="40"/>
      <c r="E310" s="41"/>
      <c r="F310" s="42"/>
      <c r="G310" s="42"/>
      <c r="H310" s="38"/>
      <c r="I310" s="61"/>
      <c r="J310" s="39">
        <f t="shared" si="24"/>
        <v>0</v>
      </c>
      <c r="K310" s="38"/>
      <c r="L310" s="39">
        <f t="shared" si="25"/>
        <v>0</v>
      </c>
      <c r="M310" s="39">
        <f t="shared" si="26"/>
        <v>0</v>
      </c>
      <c r="N310" s="39">
        <f t="shared" si="27"/>
        <v>0</v>
      </c>
      <c r="P310" s="7"/>
      <c r="Q310" s="57"/>
    </row>
    <row r="311" spans="2:17" ht="14.25" x14ac:dyDescent="0.25">
      <c r="B311" s="40"/>
      <c r="C311" s="40"/>
      <c r="D311" s="40"/>
      <c r="E311" s="41"/>
      <c r="F311" s="42"/>
      <c r="G311" s="42"/>
      <c r="H311" s="38"/>
      <c r="I311" s="61"/>
      <c r="J311" s="39">
        <f t="shared" si="24"/>
        <v>0</v>
      </c>
      <c r="K311" s="38"/>
      <c r="L311" s="39">
        <f t="shared" si="25"/>
        <v>0</v>
      </c>
      <c r="M311" s="39">
        <f t="shared" si="26"/>
        <v>0</v>
      </c>
      <c r="N311" s="39">
        <f t="shared" si="27"/>
        <v>0</v>
      </c>
      <c r="P311" s="7"/>
      <c r="Q311" s="57"/>
    </row>
    <row r="312" spans="2:17" ht="14.25" x14ac:dyDescent="0.25">
      <c r="B312" s="40"/>
      <c r="C312" s="40"/>
      <c r="D312" s="40"/>
      <c r="E312" s="41"/>
      <c r="F312" s="42"/>
      <c r="G312" s="42"/>
      <c r="H312" s="38"/>
      <c r="I312" s="61"/>
      <c r="J312" s="39">
        <f t="shared" si="24"/>
        <v>0</v>
      </c>
      <c r="K312" s="38"/>
      <c r="L312" s="39">
        <f t="shared" si="25"/>
        <v>0</v>
      </c>
      <c r="M312" s="39">
        <f t="shared" si="26"/>
        <v>0</v>
      </c>
      <c r="N312" s="39">
        <f t="shared" si="27"/>
        <v>0</v>
      </c>
      <c r="P312" s="7"/>
      <c r="Q312" s="57"/>
    </row>
    <row r="313" spans="2:17" ht="14.25" x14ac:dyDescent="0.25">
      <c r="B313" s="40"/>
      <c r="C313" s="40"/>
      <c r="D313" s="40"/>
      <c r="E313" s="41"/>
      <c r="F313" s="42"/>
      <c r="G313" s="42"/>
      <c r="H313" s="38"/>
      <c r="I313" s="61"/>
      <c r="J313" s="39">
        <f t="shared" si="24"/>
        <v>0</v>
      </c>
      <c r="K313" s="38"/>
      <c r="L313" s="39">
        <f t="shared" si="25"/>
        <v>0</v>
      </c>
      <c r="M313" s="39">
        <f t="shared" si="26"/>
        <v>0</v>
      </c>
      <c r="N313" s="39">
        <f t="shared" si="27"/>
        <v>0</v>
      </c>
      <c r="P313" s="7"/>
      <c r="Q313" s="57"/>
    </row>
    <row r="314" spans="2:17" ht="14.25" x14ac:dyDescent="0.25">
      <c r="B314" s="40"/>
      <c r="C314" s="40"/>
      <c r="D314" s="40"/>
      <c r="E314" s="41"/>
      <c r="F314" s="42"/>
      <c r="G314" s="42"/>
      <c r="H314" s="38"/>
      <c r="I314" s="61"/>
      <c r="J314" s="39">
        <f t="shared" si="24"/>
        <v>0</v>
      </c>
      <c r="K314" s="38"/>
      <c r="L314" s="39">
        <f t="shared" si="25"/>
        <v>0</v>
      </c>
      <c r="M314" s="39">
        <f t="shared" si="26"/>
        <v>0</v>
      </c>
      <c r="N314" s="39">
        <f t="shared" si="27"/>
        <v>0</v>
      </c>
      <c r="P314" s="7"/>
      <c r="Q314" s="57"/>
    </row>
    <row r="315" spans="2:17" ht="14.25" x14ac:dyDescent="0.25">
      <c r="B315" s="40"/>
      <c r="C315" s="40"/>
      <c r="D315" s="40"/>
      <c r="E315" s="41"/>
      <c r="F315" s="42"/>
      <c r="G315" s="42"/>
      <c r="H315" s="38"/>
      <c r="I315" s="61"/>
      <c r="J315" s="39">
        <f t="shared" si="24"/>
        <v>0</v>
      </c>
      <c r="K315" s="38"/>
      <c r="L315" s="39">
        <f t="shared" si="25"/>
        <v>0</v>
      </c>
      <c r="M315" s="39">
        <f t="shared" si="26"/>
        <v>0</v>
      </c>
      <c r="N315" s="39">
        <f t="shared" si="27"/>
        <v>0</v>
      </c>
      <c r="P315" s="7"/>
      <c r="Q315" s="57"/>
    </row>
    <row r="316" spans="2:17" ht="14.25" x14ac:dyDescent="0.25">
      <c r="B316" s="40"/>
      <c r="C316" s="40"/>
      <c r="D316" s="40"/>
      <c r="E316" s="41"/>
      <c r="F316" s="42"/>
      <c r="G316" s="42"/>
      <c r="H316" s="38"/>
      <c r="I316" s="61"/>
      <c r="J316" s="39">
        <f t="shared" si="24"/>
        <v>0</v>
      </c>
      <c r="K316" s="38"/>
      <c r="L316" s="39">
        <f t="shared" si="25"/>
        <v>0</v>
      </c>
      <c r="M316" s="39">
        <f t="shared" si="26"/>
        <v>0</v>
      </c>
      <c r="N316" s="39">
        <f t="shared" si="27"/>
        <v>0</v>
      </c>
      <c r="P316" s="7"/>
      <c r="Q316" s="57"/>
    </row>
    <row r="317" spans="2:17" ht="14.25" x14ac:dyDescent="0.25">
      <c r="B317" s="40"/>
      <c r="C317" s="40"/>
      <c r="D317" s="40"/>
      <c r="E317" s="41"/>
      <c r="F317" s="42"/>
      <c r="G317" s="42"/>
      <c r="H317" s="38"/>
      <c r="I317" s="61"/>
      <c r="J317" s="39">
        <f t="shared" si="24"/>
        <v>0</v>
      </c>
      <c r="K317" s="38"/>
      <c r="L317" s="39">
        <f t="shared" si="25"/>
        <v>0</v>
      </c>
      <c r="M317" s="39">
        <f t="shared" si="26"/>
        <v>0</v>
      </c>
      <c r="N317" s="39">
        <f t="shared" si="27"/>
        <v>0</v>
      </c>
      <c r="P317" s="7"/>
      <c r="Q317" s="57"/>
    </row>
    <row r="318" spans="2:17" ht="14.25" x14ac:dyDescent="0.25">
      <c r="B318" s="40"/>
      <c r="C318" s="40"/>
      <c r="D318" s="40"/>
      <c r="E318" s="41"/>
      <c r="F318" s="42"/>
      <c r="G318" s="42"/>
      <c r="H318" s="38"/>
      <c r="I318" s="61"/>
      <c r="J318" s="39">
        <f t="shared" si="24"/>
        <v>0</v>
      </c>
      <c r="K318" s="38"/>
      <c r="L318" s="39">
        <f t="shared" si="25"/>
        <v>0</v>
      </c>
      <c r="M318" s="39">
        <f t="shared" si="26"/>
        <v>0</v>
      </c>
      <c r="N318" s="39">
        <f t="shared" si="27"/>
        <v>0</v>
      </c>
      <c r="P318" s="7"/>
      <c r="Q318" s="57"/>
    </row>
    <row r="319" spans="2:17" ht="14.25" x14ac:dyDescent="0.25">
      <c r="B319" s="40"/>
      <c r="C319" s="40"/>
      <c r="D319" s="40"/>
      <c r="E319" s="41"/>
      <c r="F319" s="42"/>
      <c r="G319" s="42"/>
      <c r="H319" s="38"/>
      <c r="I319" s="61"/>
      <c r="J319" s="39">
        <f t="shared" si="24"/>
        <v>0</v>
      </c>
      <c r="K319" s="38"/>
      <c r="L319" s="39">
        <f t="shared" si="25"/>
        <v>0</v>
      </c>
      <c r="M319" s="39">
        <f t="shared" si="26"/>
        <v>0</v>
      </c>
      <c r="N319" s="39">
        <f t="shared" si="27"/>
        <v>0</v>
      </c>
      <c r="P319" s="7"/>
      <c r="Q319" s="57"/>
    </row>
    <row r="320" spans="2:17" ht="14.25" x14ac:dyDescent="0.25">
      <c r="B320" s="40"/>
      <c r="C320" s="40"/>
      <c r="D320" s="40"/>
      <c r="E320" s="41"/>
      <c r="F320" s="42"/>
      <c r="G320" s="42"/>
      <c r="H320" s="38"/>
      <c r="I320" s="61"/>
      <c r="J320" s="39">
        <f t="shared" si="24"/>
        <v>0</v>
      </c>
      <c r="K320" s="38"/>
      <c r="L320" s="39">
        <f t="shared" si="25"/>
        <v>0</v>
      </c>
      <c r="M320" s="39">
        <f t="shared" si="26"/>
        <v>0</v>
      </c>
      <c r="N320" s="39">
        <f t="shared" si="27"/>
        <v>0</v>
      </c>
      <c r="P320" s="7"/>
      <c r="Q320" s="57"/>
    </row>
    <row r="321" spans="2:17" ht="14.25" x14ac:dyDescent="0.25">
      <c r="B321" s="40"/>
      <c r="C321" s="40"/>
      <c r="D321" s="40"/>
      <c r="E321" s="41"/>
      <c r="F321" s="42"/>
      <c r="G321" s="42"/>
      <c r="H321" s="38"/>
      <c r="I321" s="61"/>
      <c r="J321" s="39">
        <f t="shared" si="24"/>
        <v>0</v>
      </c>
      <c r="K321" s="38"/>
      <c r="L321" s="39">
        <f t="shared" si="25"/>
        <v>0</v>
      </c>
      <c r="M321" s="39">
        <f t="shared" si="26"/>
        <v>0</v>
      </c>
      <c r="N321" s="39">
        <f t="shared" si="27"/>
        <v>0</v>
      </c>
      <c r="P321" s="7"/>
      <c r="Q321" s="57"/>
    </row>
    <row r="322" spans="2:17" ht="14.25" x14ac:dyDescent="0.25">
      <c r="B322" s="40"/>
      <c r="C322" s="40"/>
      <c r="D322" s="40"/>
      <c r="E322" s="41"/>
      <c r="F322" s="42"/>
      <c r="G322" s="42"/>
      <c r="H322" s="38"/>
      <c r="I322" s="61"/>
      <c r="J322" s="39">
        <f t="shared" si="24"/>
        <v>0</v>
      </c>
      <c r="K322" s="38"/>
      <c r="L322" s="39">
        <f t="shared" si="25"/>
        <v>0</v>
      </c>
      <c r="M322" s="39">
        <f t="shared" si="26"/>
        <v>0</v>
      </c>
      <c r="N322" s="39">
        <f t="shared" si="27"/>
        <v>0</v>
      </c>
      <c r="P322" s="7"/>
      <c r="Q322" s="57"/>
    </row>
    <row r="323" spans="2:17" ht="14.25" x14ac:dyDescent="0.25">
      <c r="B323" s="40"/>
      <c r="C323" s="40"/>
      <c r="D323" s="40"/>
      <c r="E323" s="41"/>
      <c r="F323" s="42"/>
      <c r="G323" s="42"/>
      <c r="H323" s="38"/>
      <c r="I323" s="61"/>
      <c r="J323" s="39">
        <f t="shared" si="24"/>
        <v>0</v>
      </c>
      <c r="K323" s="38"/>
      <c r="L323" s="39">
        <f t="shared" si="25"/>
        <v>0</v>
      </c>
      <c r="M323" s="39">
        <f t="shared" si="26"/>
        <v>0</v>
      </c>
      <c r="N323" s="39">
        <f t="shared" si="27"/>
        <v>0</v>
      </c>
      <c r="P323" s="7"/>
      <c r="Q323" s="57"/>
    </row>
    <row r="324" spans="2:17" ht="14.25" x14ac:dyDescent="0.25">
      <c r="B324" s="40"/>
      <c r="C324" s="40"/>
      <c r="D324" s="40"/>
      <c r="E324" s="41"/>
      <c r="F324" s="42"/>
      <c r="G324" s="42"/>
      <c r="H324" s="38"/>
      <c r="I324" s="61"/>
      <c r="J324" s="39">
        <f t="shared" si="24"/>
        <v>0</v>
      </c>
      <c r="K324" s="38"/>
      <c r="L324" s="39">
        <f t="shared" si="25"/>
        <v>0</v>
      </c>
      <c r="M324" s="39">
        <f t="shared" si="26"/>
        <v>0</v>
      </c>
      <c r="N324" s="39">
        <f t="shared" si="27"/>
        <v>0</v>
      </c>
      <c r="P324" s="7"/>
      <c r="Q324" s="57"/>
    </row>
    <row r="325" spans="2:17" ht="14.25" x14ac:dyDescent="0.25">
      <c r="B325" s="40"/>
      <c r="C325" s="40"/>
      <c r="D325" s="40"/>
      <c r="E325" s="41"/>
      <c r="F325" s="42"/>
      <c r="G325" s="42"/>
      <c r="H325" s="38"/>
      <c r="I325" s="61"/>
      <c r="J325" s="39">
        <f t="shared" si="24"/>
        <v>0</v>
      </c>
      <c r="K325" s="38"/>
      <c r="L325" s="39">
        <f t="shared" si="25"/>
        <v>0</v>
      </c>
      <c r="M325" s="39">
        <f t="shared" si="26"/>
        <v>0</v>
      </c>
      <c r="N325" s="39">
        <f t="shared" si="27"/>
        <v>0</v>
      </c>
      <c r="P325" s="7"/>
      <c r="Q325" s="57"/>
    </row>
    <row r="326" spans="2:17" ht="14.25" x14ac:dyDescent="0.25">
      <c r="B326" s="40"/>
      <c r="C326" s="40"/>
      <c r="D326" s="40"/>
      <c r="E326" s="41"/>
      <c r="F326" s="42"/>
      <c r="G326" s="42"/>
      <c r="H326" s="38"/>
      <c r="I326" s="61"/>
      <c r="J326" s="39">
        <f t="shared" si="24"/>
        <v>0</v>
      </c>
      <c r="K326" s="38"/>
      <c r="L326" s="39">
        <f t="shared" si="25"/>
        <v>0</v>
      </c>
      <c r="M326" s="39">
        <f t="shared" si="26"/>
        <v>0</v>
      </c>
      <c r="N326" s="39">
        <f t="shared" si="27"/>
        <v>0</v>
      </c>
      <c r="P326" s="7"/>
      <c r="Q326" s="57"/>
    </row>
    <row r="327" spans="2:17" ht="14.25" x14ac:dyDescent="0.25">
      <c r="B327" s="40"/>
      <c r="C327" s="40"/>
      <c r="D327" s="40"/>
      <c r="E327" s="41"/>
      <c r="F327" s="42"/>
      <c r="G327" s="42"/>
      <c r="H327" s="38"/>
      <c r="I327" s="61"/>
      <c r="J327" s="39">
        <f t="shared" si="24"/>
        <v>0</v>
      </c>
      <c r="K327" s="38"/>
      <c r="L327" s="39">
        <f t="shared" si="25"/>
        <v>0</v>
      </c>
      <c r="M327" s="39">
        <f t="shared" si="26"/>
        <v>0</v>
      </c>
      <c r="N327" s="39">
        <f t="shared" si="27"/>
        <v>0</v>
      </c>
      <c r="P327" s="7"/>
      <c r="Q327" s="57"/>
    </row>
    <row r="328" spans="2:17" ht="14.25" x14ac:dyDescent="0.25">
      <c r="B328" s="40"/>
      <c r="C328" s="40"/>
      <c r="D328" s="40"/>
      <c r="E328" s="41"/>
      <c r="F328" s="42"/>
      <c r="G328" s="42"/>
      <c r="H328" s="38"/>
      <c r="I328" s="61"/>
      <c r="J328" s="39">
        <f t="shared" si="24"/>
        <v>0</v>
      </c>
      <c r="K328" s="38"/>
      <c r="L328" s="39">
        <f t="shared" si="25"/>
        <v>0</v>
      </c>
      <c r="M328" s="39">
        <f t="shared" si="26"/>
        <v>0</v>
      </c>
      <c r="N328" s="39">
        <f t="shared" si="27"/>
        <v>0</v>
      </c>
      <c r="P328" s="7"/>
      <c r="Q328" s="57"/>
    </row>
    <row r="329" spans="2:17" ht="14.25" x14ac:dyDescent="0.25">
      <c r="B329" s="40"/>
      <c r="C329" s="40"/>
      <c r="D329" s="40"/>
      <c r="E329" s="41"/>
      <c r="F329" s="42"/>
      <c r="G329" s="42"/>
      <c r="H329" s="38"/>
      <c r="I329" s="61"/>
      <c r="J329" s="39">
        <f t="shared" si="24"/>
        <v>0</v>
      </c>
      <c r="K329" s="38"/>
      <c r="L329" s="39">
        <f t="shared" si="25"/>
        <v>0</v>
      </c>
      <c r="M329" s="39">
        <f t="shared" si="26"/>
        <v>0</v>
      </c>
      <c r="N329" s="39">
        <f t="shared" si="27"/>
        <v>0</v>
      </c>
      <c r="P329" s="7"/>
      <c r="Q329" s="57"/>
    </row>
    <row r="330" spans="2:17" ht="14.25" x14ac:dyDescent="0.25">
      <c r="B330" s="40"/>
      <c r="C330" s="40"/>
      <c r="D330" s="40"/>
      <c r="E330" s="41"/>
      <c r="F330" s="42"/>
      <c r="G330" s="42"/>
      <c r="H330" s="38"/>
      <c r="I330" s="61"/>
      <c r="J330" s="39">
        <f t="shared" si="24"/>
        <v>0</v>
      </c>
      <c r="K330" s="38"/>
      <c r="L330" s="39">
        <f t="shared" si="25"/>
        <v>0</v>
      </c>
      <c r="M330" s="39">
        <f t="shared" si="26"/>
        <v>0</v>
      </c>
      <c r="N330" s="39">
        <f t="shared" si="27"/>
        <v>0</v>
      </c>
      <c r="P330" s="7"/>
      <c r="Q330" s="57"/>
    </row>
    <row r="331" spans="2:17" ht="14.25" x14ac:dyDescent="0.25">
      <c r="B331" s="40"/>
      <c r="C331" s="40"/>
      <c r="D331" s="40"/>
      <c r="E331" s="41"/>
      <c r="F331" s="42"/>
      <c r="G331" s="42"/>
      <c r="H331" s="38"/>
      <c r="I331" s="61"/>
      <c r="J331" s="39">
        <f t="shared" si="24"/>
        <v>0</v>
      </c>
      <c r="K331" s="38"/>
      <c r="L331" s="39">
        <f t="shared" si="25"/>
        <v>0</v>
      </c>
      <c r="M331" s="39">
        <f t="shared" si="26"/>
        <v>0</v>
      </c>
      <c r="N331" s="39">
        <f t="shared" si="27"/>
        <v>0</v>
      </c>
      <c r="P331" s="7"/>
      <c r="Q331" s="57"/>
    </row>
    <row r="332" spans="2:17" ht="14.25" x14ac:dyDescent="0.25">
      <c r="B332" s="40"/>
      <c r="C332" s="40"/>
      <c r="D332" s="40"/>
      <c r="E332" s="41"/>
      <c r="F332" s="42"/>
      <c r="G332" s="42"/>
      <c r="H332" s="38"/>
      <c r="I332" s="61"/>
      <c r="J332" s="39">
        <f t="shared" si="24"/>
        <v>0</v>
      </c>
      <c r="K332" s="38"/>
      <c r="L332" s="39">
        <f t="shared" si="25"/>
        <v>0</v>
      </c>
      <c r="M332" s="39">
        <f t="shared" si="26"/>
        <v>0</v>
      </c>
      <c r="N332" s="39">
        <f t="shared" si="27"/>
        <v>0</v>
      </c>
      <c r="P332" s="7"/>
      <c r="Q332" s="57"/>
    </row>
    <row r="333" spans="2:17" ht="14.25" x14ac:dyDescent="0.25">
      <c r="B333" s="40"/>
      <c r="C333" s="40"/>
      <c r="D333" s="40"/>
      <c r="E333" s="41"/>
      <c r="F333" s="42"/>
      <c r="G333" s="42"/>
      <c r="H333" s="38"/>
      <c r="I333" s="61"/>
      <c r="J333" s="39">
        <f t="shared" si="24"/>
        <v>0</v>
      </c>
      <c r="K333" s="38"/>
      <c r="L333" s="39">
        <f t="shared" si="25"/>
        <v>0</v>
      </c>
      <c r="M333" s="39">
        <f t="shared" si="26"/>
        <v>0</v>
      </c>
      <c r="N333" s="39">
        <f t="shared" si="27"/>
        <v>0</v>
      </c>
      <c r="P333" s="7"/>
      <c r="Q333" s="57"/>
    </row>
    <row r="334" spans="2:17" ht="14.25" x14ac:dyDescent="0.25">
      <c r="B334" s="40"/>
      <c r="C334" s="40"/>
      <c r="D334" s="40"/>
      <c r="E334" s="41"/>
      <c r="F334" s="42"/>
      <c r="G334" s="42"/>
      <c r="H334" s="38"/>
      <c r="I334" s="61"/>
      <c r="J334" s="39">
        <f t="shared" ref="J334:J397" si="28">+H334+(H334*I334)</f>
        <v>0</v>
      </c>
      <c r="K334" s="38"/>
      <c r="L334" s="39">
        <f t="shared" ref="L334:L397" si="29">+H334*K334</f>
        <v>0</v>
      </c>
      <c r="M334" s="39">
        <f t="shared" ref="M334:M397" si="30">I334*H334*K334</f>
        <v>0</v>
      </c>
      <c r="N334" s="39">
        <f t="shared" ref="N334:N397" si="31">+J334*K334</f>
        <v>0</v>
      </c>
      <c r="P334" s="7"/>
      <c r="Q334" s="57"/>
    </row>
    <row r="335" spans="2:17" ht="14.25" x14ac:dyDescent="0.25">
      <c r="B335" s="40"/>
      <c r="C335" s="40"/>
      <c r="D335" s="40"/>
      <c r="E335" s="41"/>
      <c r="F335" s="42"/>
      <c r="G335" s="42"/>
      <c r="H335" s="38"/>
      <c r="I335" s="61"/>
      <c r="J335" s="39">
        <f t="shared" si="28"/>
        <v>0</v>
      </c>
      <c r="K335" s="38"/>
      <c r="L335" s="39">
        <f t="shared" si="29"/>
        <v>0</v>
      </c>
      <c r="M335" s="39">
        <f t="shared" si="30"/>
        <v>0</v>
      </c>
      <c r="N335" s="39">
        <f t="shared" si="31"/>
        <v>0</v>
      </c>
      <c r="P335" s="7"/>
      <c r="Q335" s="57"/>
    </row>
    <row r="336" spans="2:17" ht="14.25" x14ac:dyDescent="0.25">
      <c r="B336" s="40"/>
      <c r="C336" s="40"/>
      <c r="D336" s="40"/>
      <c r="E336" s="41"/>
      <c r="F336" s="42"/>
      <c r="G336" s="42"/>
      <c r="H336" s="38"/>
      <c r="I336" s="61"/>
      <c r="J336" s="39">
        <f t="shared" si="28"/>
        <v>0</v>
      </c>
      <c r="K336" s="38"/>
      <c r="L336" s="39">
        <f t="shared" si="29"/>
        <v>0</v>
      </c>
      <c r="M336" s="39">
        <f t="shared" si="30"/>
        <v>0</v>
      </c>
      <c r="N336" s="39">
        <f t="shared" si="31"/>
        <v>0</v>
      </c>
      <c r="P336" s="7"/>
      <c r="Q336" s="57"/>
    </row>
    <row r="337" spans="2:17" ht="14.25" x14ac:dyDescent="0.25">
      <c r="B337" s="40"/>
      <c r="C337" s="40"/>
      <c r="D337" s="40"/>
      <c r="E337" s="41"/>
      <c r="F337" s="42"/>
      <c r="G337" s="42"/>
      <c r="H337" s="38"/>
      <c r="I337" s="61"/>
      <c r="J337" s="39">
        <f t="shared" si="28"/>
        <v>0</v>
      </c>
      <c r="K337" s="38"/>
      <c r="L337" s="39">
        <f t="shared" si="29"/>
        <v>0</v>
      </c>
      <c r="M337" s="39">
        <f t="shared" si="30"/>
        <v>0</v>
      </c>
      <c r="N337" s="39">
        <f t="shared" si="31"/>
        <v>0</v>
      </c>
      <c r="P337" s="7"/>
      <c r="Q337" s="57"/>
    </row>
    <row r="338" spans="2:17" ht="14.25" x14ac:dyDescent="0.25">
      <c r="B338" s="40"/>
      <c r="C338" s="40"/>
      <c r="D338" s="40"/>
      <c r="E338" s="41"/>
      <c r="F338" s="42"/>
      <c r="G338" s="42"/>
      <c r="H338" s="38"/>
      <c r="I338" s="61"/>
      <c r="J338" s="39">
        <f t="shared" si="28"/>
        <v>0</v>
      </c>
      <c r="K338" s="38"/>
      <c r="L338" s="39">
        <f t="shared" si="29"/>
        <v>0</v>
      </c>
      <c r="M338" s="39">
        <f t="shared" si="30"/>
        <v>0</v>
      </c>
      <c r="N338" s="39">
        <f t="shared" si="31"/>
        <v>0</v>
      </c>
      <c r="P338" s="7"/>
      <c r="Q338" s="57"/>
    </row>
    <row r="339" spans="2:17" ht="14.25" x14ac:dyDescent="0.25">
      <c r="B339" s="40"/>
      <c r="C339" s="40"/>
      <c r="D339" s="40"/>
      <c r="E339" s="41"/>
      <c r="F339" s="42"/>
      <c r="G339" s="42"/>
      <c r="H339" s="38"/>
      <c r="I339" s="61"/>
      <c r="J339" s="39">
        <f t="shared" si="28"/>
        <v>0</v>
      </c>
      <c r="K339" s="38"/>
      <c r="L339" s="39">
        <f t="shared" si="29"/>
        <v>0</v>
      </c>
      <c r="M339" s="39">
        <f t="shared" si="30"/>
        <v>0</v>
      </c>
      <c r="N339" s="39">
        <f t="shared" si="31"/>
        <v>0</v>
      </c>
      <c r="P339" s="7"/>
      <c r="Q339" s="57"/>
    </row>
    <row r="340" spans="2:17" ht="14.25" x14ac:dyDescent="0.25">
      <c r="B340" s="40"/>
      <c r="C340" s="40"/>
      <c r="D340" s="40"/>
      <c r="E340" s="41"/>
      <c r="F340" s="42"/>
      <c r="G340" s="42"/>
      <c r="H340" s="38"/>
      <c r="I340" s="61"/>
      <c r="J340" s="39">
        <f t="shared" si="28"/>
        <v>0</v>
      </c>
      <c r="K340" s="38"/>
      <c r="L340" s="39">
        <f t="shared" si="29"/>
        <v>0</v>
      </c>
      <c r="M340" s="39">
        <f t="shared" si="30"/>
        <v>0</v>
      </c>
      <c r="N340" s="39">
        <f t="shared" si="31"/>
        <v>0</v>
      </c>
      <c r="P340" s="7"/>
      <c r="Q340" s="57"/>
    </row>
    <row r="341" spans="2:17" ht="14.25" x14ac:dyDescent="0.25">
      <c r="B341" s="40"/>
      <c r="C341" s="40"/>
      <c r="D341" s="40"/>
      <c r="E341" s="41"/>
      <c r="F341" s="42"/>
      <c r="G341" s="42"/>
      <c r="H341" s="38"/>
      <c r="I341" s="61"/>
      <c r="J341" s="39">
        <f t="shared" si="28"/>
        <v>0</v>
      </c>
      <c r="K341" s="38"/>
      <c r="L341" s="39">
        <f t="shared" si="29"/>
        <v>0</v>
      </c>
      <c r="M341" s="39">
        <f t="shared" si="30"/>
        <v>0</v>
      </c>
      <c r="N341" s="39">
        <f t="shared" si="31"/>
        <v>0</v>
      </c>
      <c r="P341" s="7"/>
      <c r="Q341" s="57"/>
    </row>
    <row r="342" spans="2:17" ht="14.25" x14ac:dyDescent="0.25">
      <c r="B342" s="40"/>
      <c r="C342" s="40"/>
      <c r="D342" s="40"/>
      <c r="E342" s="41"/>
      <c r="F342" s="42"/>
      <c r="G342" s="42"/>
      <c r="H342" s="38"/>
      <c r="I342" s="61"/>
      <c r="J342" s="39">
        <f t="shared" si="28"/>
        <v>0</v>
      </c>
      <c r="K342" s="38"/>
      <c r="L342" s="39">
        <f t="shared" si="29"/>
        <v>0</v>
      </c>
      <c r="M342" s="39">
        <f t="shared" si="30"/>
        <v>0</v>
      </c>
      <c r="N342" s="39">
        <f t="shared" si="31"/>
        <v>0</v>
      </c>
      <c r="P342" s="7"/>
      <c r="Q342" s="57"/>
    </row>
    <row r="343" spans="2:17" ht="14.25" x14ac:dyDescent="0.25">
      <c r="B343" s="40"/>
      <c r="C343" s="40"/>
      <c r="D343" s="40"/>
      <c r="E343" s="41"/>
      <c r="F343" s="42"/>
      <c r="G343" s="42"/>
      <c r="H343" s="38"/>
      <c r="I343" s="61"/>
      <c r="J343" s="39">
        <f t="shared" si="28"/>
        <v>0</v>
      </c>
      <c r="K343" s="38"/>
      <c r="L343" s="39">
        <f t="shared" si="29"/>
        <v>0</v>
      </c>
      <c r="M343" s="39">
        <f t="shared" si="30"/>
        <v>0</v>
      </c>
      <c r="N343" s="39">
        <f t="shared" si="31"/>
        <v>0</v>
      </c>
      <c r="P343" s="7"/>
      <c r="Q343" s="57"/>
    </row>
    <row r="344" spans="2:17" ht="14.25" x14ac:dyDescent="0.25">
      <c r="B344" s="40"/>
      <c r="C344" s="40"/>
      <c r="D344" s="40"/>
      <c r="E344" s="41"/>
      <c r="F344" s="42"/>
      <c r="G344" s="42"/>
      <c r="H344" s="38"/>
      <c r="I344" s="61"/>
      <c r="J344" s="39">
        <f t="shared" si="28"/>
        <v>0</v>
      </c>
      <c r="K344" s="38"/>
      <c r="L344" s="39">
        <f t="shared" si="29"/>
        <v>0</v>
      </c>
      <c r="M344" s="39">
        <f t="shared" si="30"/>
        <v>0</v>
      </c>
      <c r="N344" s="39">
        <f t="shared" si="31"/>
        <v>0</v>
      </c>
      <c r="P344" s="7"/>
      <c r="Q344" s="57"/>
    </row>
    <row r="345" spans="2:17" ht="14.25" x14ac:dyDescent="0.25">
      <c r="B345" s="40"/>
      <c r="C345" s="40"/>
      <c r="D345" s="40"/>
      <c r="E345" s="41"/>
      <c r="F345" s="42"/>
      <c r="G345" s="42"/>
      <c r="H345" s="38"/>
      <c r="I345" s="61"/>
      <c r="J345" s="39">
        <f t="shared" si="28"/>
        <v>0</v>
      </c>
      <c r="K345" s="38"/>
      <c r="L345" s="39">
        <f t="shared" si="29"/>
        <v>0</v>
      </c>
      <c r="M345" s="39">
        <f t="shared" si="30"/>
        <v>0</v>
      </c>
      <c r="N345" s="39">
        <f t="shared" si="31"/>
        <v>0</v>
      </c>
      <c r="P345" s="7"/>
      <c r="Q345" s="57"/>
    </row>
    <row r="346" spans="2:17" ht="14.25" x14ac:dyDescent="0.25">
      <c r="B346" s="40"/>
      <c r="C346" s="40"/>
      <c r="D346" s="40"/>
      <c r="E346" s="41"/>
      <c r="F346" s="42"/>
      <c r="G346" s="42"/>
      <c r="H346" s="38"/>
      <c r="I346" s="61"/>
      <c r="J346" s="39">
        <f t="shared" si="28"/>
        <v>0</v>
      </c>
      <c r="K346" s="38"/>
      <c r="L346" s="39">
        <f t="shared" si="29"/>
        <v>0</v>
      </c>
      <c r="M346" s="39">
        <f t="shared" si="30"/>
        <v>0</v>
      </c>
      <c r="N346" s="39">
        <f t="shared" si="31"/>
        <v>0</v>
      </c>
      <c r="P346" s="7"/>
      <c r="Q346" s="57"/>
    </row>
    <row r="347" spans="2:17" ht="14.25" x14ac:dyDescent="0.25">
      <c r="B347" s="40"/>
      <c r="C347" s="40"/>
      <c r="D347" s="40"/>
      <c r="E347" s="41"/>
      <c r="F347" s="42"/>
      <c r="G347" s="42"/>
      <c r="H347" s="38"/>
      <c r="I347" s="61"/>
      <c r="J347" s="39">
        <f t="shared" si="28"/>
        <v>0</v>
      </c>
      <c r="K347" s="38"/>
      <c r="L347" s="39">
        <f t="shared" si="29"/>
        <v>0</v>
      </c>
      <c r="M347" s="39">
        <f t="shared" si="30"/>
        <v>0</v>
      </c>
      <c r="N347" s="39">
        <f t="shared" si="31"/>
        <v>0</v>
      </c>
      <c r="P347" s="7"/>
      <c r="Q347" s="57"/>
    </row>
    <row r="348" spans="2:17" ht="14.25" x14ac:dyDescent="0.25">
      <c r="B348" s="40"/>
      <c r="C348" s="40"/>
      <c r="D348" s="40"/>
      <c r="E348" s="41"/>
      <c r="F348" s="42"/>
      <c r="G348" s="42"/>
      <c r="H348" s="38"/>
      <c r="I348" s="61"/>
      <c r="J348" s="39">
        <f t="shared" si="28"/>
        <v>0</v>
      </c>
      <c r="K348" s="38"/>
      <c r="L348" s="39">
        <f t="shared" si="29"/>
        <v>0</v>
      </c>
      <c r="M348" s="39">
        <f t="shared" si="30"/>
        <v>0</v>
      </c>
      <c r="N348" s="39">
        <f t="shared" si="31"/>
        <v>0</v>
      </c>
      <c r="P348" s="7"/>
      <c r="Q348" s="57"/>
    </row>
    <row r="349" spans="2:17" ht="14.25" x14ac:dyDescent="0.25">
      <c r="B349" s="40"/>
      <c r="C349" s="40"/>
      <c r="D349" s="40"/>
      <c r="E349" s="41"/>
      <c r="F349" s="42"/>
      <c r="G349" s="42"/>
      <c r="H349" s="38"/>
      <c r="I349" s="61"/>
      <c r="J349" s="39">
        <f t="shared" si="28"/>
        <v>0</v>
      </c>
      <c r="K349" s="38"/>
      <c r="L349" s="39">
        <f t="shared" si="29"/>
        <v>0</v>
      </c>
      <c r="M349" s="39">
        <f t="shared" si="30"/>
        <v>0</v>
      </c>
      <c r="N349" s="39">
        <f t="shared" si="31"/>
        <v>0</v>
      </c>
      <c r="P349" s="7"/>
      <c r="Q349" s="57"/>
    </row>
    <row r="350" spans="2:17" ht="14.25" x14ac:dyDescent="0.25">
      <c r="B350" s="40"/>
      <c r="C350" s="40"/>
      <c r="D350" s="40"/>
      <c r="E350" s="41"/>
      <c r="F350" s="42"/>
      <c r="G350" s="42"/>
      <c r="H350" s="38"/>
      <c r="I350" s="61"/>
      <c r="J350" s="39">
        <f t="shared" si="28"/>
        <v>0</v>
      </c>
      <c r="K350" s="38"/>
      <c r="L350" s="39">
        <f t="shared" si="29"/>
        <v>0</v>
      </c>
      <c r="M350" s="39">
        <f t="shared" si="30"/>
        <v>0</v>
      </c>
      <c r="N350" s="39">
        <f t="shared" si="31"/>
        <v>0</v>
      </c>
      <c r="P350" s="7"/>
      <c r="Q350" s="57"/>
    </row>
    <row r="351" spans="2:17" ht="14.25" x14ac:dyDescent="0.25">
      <c r="B351" s="40"/>
      <c r="C351" s="40"/>
      <c r="D351" s="40"/>
      <c r="E351" s="41"/>
      <c r="F351" s="42"/>
      <c r="G351" s="42"/>
      <c r="H351" s="38"/>
      <c r="I351" s="61"/>
      <c r="J351" s="39">
        <f t="shared" si="28"/>
        <v>0</v>
      </c>
      <c r="K351" s="38"/>
      <c r="L351" s="39">
        <f t="shared" si="29"/>
        <v>0</v>
      </c>
      <c r="M351" s="39">
        <f t="shared" si="30"/>
        <v>0</v>
      </c>
      <c r="N351" s="39">
        <f t="shared" si="31"/>
        <v>0</v>
      </c>
      <c r="P351" s="7"/>
      <c r="Q351" s="57"/>
    </row>
    <row r="352" spans="2:17" ht="14.25" x14ac:dyDescent="0.25">
      <c r="B352" s="40"/>
      <c r="C352" s="40"/>
      <c r="D352" s="40"/>
      <c r="E352" s="41"/>
      <c r="F352" s="42"/>
      <c r="G352" s="42"/>
      <c r="H352" s="38"/>
      <c r="I352" s="61"/>
      <c r="J352" s="39">
        <f t="shared" si="28"/>
        <v>0</v>
      </c>
      <c r="K352" s="38"/>
      <c r="L352" s="39">
        <f t="shared" si="29"/>
        <v>0</v>
      </c>
      <c r="M352" s="39">
        <f t="shared" si="30"/>
        <v>0</v>
      </c>
      <c r="N352" s="39">
        <f t="shared" si="31"/>
        <v>0</v>
      </c>
      <c r="P352" s="7"/>
      <c r="Q352" s="57"/>
    </row>
    <row r="353" spans="2:17" ht="14.25" x14ac:dyDescent="0.25">
      <c r="B353" s="40"/>
      <c r="C353" s="40"/>
      <c r="D353" s="40"/>
      <c r="E353" s="41"/>
      <c r="F353" s="42"/>
      <c r="G353" s="42"/>
      <c r="H353" s="38"/>
      <c r="I353" s="61"/>
      <c r="J353" s="39">
        <f t="shared" si="28"/>
        <v>0</v>
      </c>
      <c r="K353" s="38"/>
      <c r="L353" s="39">
        <f t="shared" si="29"/>
        <v>0</v>
      </c>
      <c r="M353" s="39">
        <f t="shared" si="30"/>
        <v>0</v>
      </c>
      <c r="N353" s="39">
        <f t="shared" si="31"/>
        <v>0</v>
      </c>
      <c r="P353" s="7"/>
      <c r="Q353" s="57"/>
    </row>
    <row r="354" spans="2:17" ht="14.25" x14ac:dyDescent="0.25">
      <c r="B354" s="40"/>
      <c r="C354" s="40"/>
      <c r="D354" s="40"/>
      <c r="E354" s="41"/>
      <c r="F354" s="42"/>
      <c r="G354" s="42"/>
      <c r="H354" s="38"/>
      <c r="I354" s="61"/>
      <c r="J354" s="39">
        <f t="shared" si="28"/>
        <v>0</v>
      </c>
      <c r="K354" s="38"/>
      <c r="L354" s="39">
        <f t="shared" si="29"/>
        <v>0</v>
      </c>
      <c r="M354" s="39">
        <f t="shared" si="30"/>
        <v>0</v>
      </c>
      <c r="N354" s="39">
        <f t="shared" si="31"/>
        <v>0</v>
      </c>
      <c r="P354" s="7"/>
      <c r="Q354" s="57"/>
    </row>
    <row r="355" spans="2:17" ht="14.25" x14ac:dyDescent="0.25">
      <c r="B355" s="40"/>
      <c r="C355" s="40"/>
      <c r="D355" s="40"/>
      <c r="E355" s="41"/>
      <c r="F355" s="42"/>
      <c r="G355" s="42"/>
      <c r="H355" s="38"/>
      <c r="I355" s="61"/>
      <c r="J355" s="39">
        <f t="shared" si="28"/>
        <v>0</v>
      </c>
      <c r="K355" s="38"/>
      <c r="L355" s="39">
        <f t="shared" si="29"/>
        <v>0</v>
      </c>
      <c r="M355" s="39">
        <f t="shared" si="30"/>
        <v>0</v>
      </c>
      <c r="N355" s="39">
        <f t="shared" si="31"/>
        <v>0</v>
      </c>
      <c r="P355" s="7"/>
      <c r="Q355" s="57"/>
    </row>
    <row r="356" spans="2:17" ht="14.25" x14ac:dyDescent="0.25">
      <c r="B356" s="40"/>
      <c r="C356" s="40"/>
      <c r="D356" s="40"/>
      <c r="E356" s="41"/>
      <c r="F356" s="42"/>
      <c r="G356" s="42"/>
      <c r="H356" s="38"/>
      <c r="I356" s="61"/>
      <c r="J356" s="39">
        <f t="shared" si="28"/>
        <v>0</v>
      </c>
      <c r="K356" s="38"/>
      <c r="L356" s="39">
        <f t="shared" si="29"/>
        <v>0</v>
      </c>
      <c r="M356" s="39">
        <f t="shared" si="30"/>
        <v>0</v>
      </c>
      <c r="N356" s="39">
        <f t="shared" si="31"/>
        <v>0</v>
      </c>
      <c r="P356" s="7"/>
      <c r="Q356" s="57"/>
    </row>
    <row r="357" spans="2:17" ht="14.25" x14ac:dyDescent="0.25">
      <c r="B357" s="40"/>
      <c r="C357" s="40"/>
      <c r="D357" s="40"/>
      <c r="E357" s="41"/>
      <c r="F357" s="42"/>
      <c r="G357" s="42"/>
      <c r="H357" s="38"/>
      <c r="I357" s="61"/>
      <c r="J357" s="39">
        <f t="shared" si="28"/>
        <v>0</v>
      </c>
      <c r="K357" s="38"/>
      <c r="L357" s="39">
        <f t="shared" si="29"/>
        <v>0</v>
      </c>
      <c r="M357" s="39">
        <f t="shared" si="30"/>
        <v>0</v>
      </c>
      <c r="N357" s="39">
        <f t="shared" si="31"/>
        <v>0</v>
      </c>
      <c r="P357" s="7"/>
      <c r="Q357" s="57"/>
    </row>
    <row r="358" spans="2:17" ht="14.25" x14ac:dyDescent="0.25">
      <c r="B358" s="40"/>
      <c r="C358" s="40"/>
      <c r="D358" s="40"/>
      <c r="E358" s="41"/>
      <c r="F358" s="42"/>
      <c r="G358" s="42"/>
      <c r="H358" s="38"/>
      <c r="I358" s="61"/>
      <c r="J358" s="39">
        <f t="shared" si="28"/>
        <v>0</v>
      </c>
      <c r="K358" s="38"/>
      <c r="L358" s="39">
        <f t="shared" si="29"/>
        <v>0</v>
      </c>
      <c r="M358" s="39">
        <f t="shared" si="30"/>
        <v>0</v>
      </c>
      <c r="N358" s="39">
        <f t="shared" si="31"/>
        <v>0</v>
      </c>
      <c r="P358" s="7"/>
      <c r="Q358" s="57"/>
    </row>
    <row r="359" spans="2:17" ht="14.25" x14ac:dyDescent="0.25">
      <c r="B359" s="40"/>
      <c r="C359" s="40"/>
      <c r="D359" s="40"/>
      <c r="E359" s="41"/>
      <c r="F359" s="42"/>
      <c r="G359" s="42"/>
      <c r="H359" s="38"/>
      <c r="I359" s="61"/>
      <c r="J359" s="39">
        <f t="shared" si="28"/>
        <v>0</v>
      </c>
      <c r="K359" s="38"/>
      <c r="L359" s="39">
        <f t="shared" si="29"/>
        <v>0</v>
      </c>
      <c r="M359" s="39">
        <f t="shared" si="30"/>
        <v>0</v>
      </c>
      <c r="N359" s="39">
        <f t="shared" si="31"/>
        <v>0</v>
      </c>
      <c r="P359" s="7"/>
      <c r="Q359" s="57"/>
    </row>
    <row r="360" spans="2:17" ht="14.25" x14ac:dyDescent="0.25">
      <c r="B360" s="40"/>
      <c r="C360" s="40"/>
      <c r="D360" s="40"/>
      <c r="E360" s="41"/>
      <c r="F360" s="42"/>
      <c r="G360" s="42"/>
      <c r="H360" s="38"/>
      <c r="I360" s="61"/>
      <c r="J360" s="39">
        <f t="shared" si="28"/>
        <v>0</v>
      </c>
      <c r="K360" s="38"/>
      <c r="L360" s="39">
        <f t="shared" si="29"/>
        <v>0</v>
      </c>
      <c r="M360" s="39">
        <f t="shared" si="30"/>
        <v>0</v>
      </c>
      <c r="N360" s="39">
        <f t="shared" si="31"/>
        <v>0</v>
      </c>
      <c r="P360" s="7"/>
      <c r="Q360" s="57"/>
    </row>
    <row r="361" spans="2:17" ht="14.25" x14ac:dyDescent="0.25">
      <c r="B361" s="40"/>
      <c r="C361" s="40"/>
      <c r="D361" s="40"/>
      <c r="E361" s="41"/>
      <c r="F361" s="42"/>
      <c r="G361" s="42"/>
      <c r="H361" s="38"/>
      <c r="I361" s="61"/>
      <c r="J361" s="39">
        <f t="shared" si="28"/>
        <v>0</v>
      </c>
      <c r="K361" s="38"/>
      <c r="L361" s="39">
        <f t="shared" si="29"/>
        <v>0</v>
      </c>
      <c r="M361" s="39">
        <f t="shared" si="30"/>
        <v>0</v>
      </c>
      <c r="N361" s="39">
        <f t="shared" si="31"/>
        <v>0</v>
      </c>
      <c r="P361" s="7"/>
      <c r="Q361" s="57"/>
    </row>
    <row r="362" spans="2:17" ht="14.25" x14ac:dyDescent="0.25">
      <c r="B362" s="40"/>
      <c r="C362" s="40"/>
      <c r="D362" s="40"/>
      <c r="E362" s="41"/>
      <c r="F362" s="42"/>
      <c r="G362" s="42"/>
      <c r="H362" s="38"/>
      <c r="I362" s="61"/>
      <c r="J362" s="39">
        <f t="shared" si="28"/>
        <v>0</v>
      </c>
      <c r="K362" s="38"/>
      <c r="L362" s="39">
        <f t="shared" si="29"/>
        <v>0</v>
      </c>
      <c r="M362" s="39">
        <f t="shared" si="30"/>
        <v>0</v>
      </c>
      <c r="N362" s="39">
        <f t="shared" si="31"/>
        <v>0</v>
      </c>
      <c r="P362" s="7"/>
      <c r="Q362" s="57"/>
    </row>
    <row r="363" spans="2:17" ht="14.25" x14ac:dyDescent="0.25">
      <c r="B363" s="40"/>
      <c r="C363" s="40"/>
      <c r="D363" s="40"/>
      <c r="E363" s="41"/>
      <c r="F363" s="42"/>
      <c r="G363" s="42"/>
      <c r="H363" s="38"/>
      <c r="I363" s="61"/>
      <c r="J363" s="39">
        <f t="shared" si="28"/>
        <v>0</v>
      </c>
      <c r="K363" s="38"/>
      <c r="L363" s="39">
        <f t="shared" si="29"/>
        <v>0</v>
      </c>
      <c r="M363" s="39">
        <f t="shared" si="30"/>
        <v>0</v>
      </c>
      <c r="N363" s="39">
        <f t="shared" si="31"/>
        <v>0</v>
      </c>
      <c r="P363" s="7"/>
      <c r="Q363" s="57"/>
    </row>
    <row r="364" spans="2:17" ht="14.25" x14ac:dyDescent="0.25">
      <c r="B364" s="40"/>
      <c r="C364" s="40"/>
      <c r="D364" s="40"/>
      <c r="E364" s="41"/>
      <c r="F364" s="42"/>
      <c r="G364" s="42"/>
      <c r="H364" s="38"/>
      <c r="I364" s="61"/>
      <c r="J364" s="39">
        <f t="shared" si="28"/>
        <v>0</v>
      </c>
      <c r="K364" s="38"/>
      <c r="L364" s="39">
        <f t="shared" si="29"/>
        <v>0</v>
      </c>
      <c r="M364" s="39">
        <f t="shared" si="30"/>
        <v>0</v>
      </c>
      <c r="N364" s="39">
        <f t="shared" si="31"/>
        <v>0</v>
      </c>
      <c r="P364" s="7"/>
      <c r="Q364" s="57"/>
    </row>
    <row r="365" spans="2:17" ht="14.25" x14ac:dyDescent="0.25">
      <c r="B365" s="40"/>
      <c r="C365" s="40"/>
      <c r="D365" s="40"/>
      <c r="E365" s="41"/>
      <c r="F365" s="42"/>
      <c r="G365" s="42"/>
      <c r="H365" s="38"/>
      <c r="I365" s="61"/>
      <c r="J365" s="39">
        <f t="shared" si="28"/>
        <v>0</v>
      </c>
      <c r="K365" s="38"/>
      <c r="L365" s="39">
        <f t="shared" si="29"/>
        <v>0</v>
      </c>
      <c r="M365" s="39">
        <f t="shared" si="30"/>
        <v>0</v>
      </c>
      <c r="N365" s="39">
        <f t="shared" si="31"/>
        <v>0</v>
      </c>
      <c r="P365" s="7"/>
      <c r="Q365" s="57"/>
    </row>
    <row r="366" spans="2:17" ht="14.25" x14ac:dyDescent="0.25">
      <c r="B366" s="40"/>
      <c r="C366" s="40"/>
      <c r="D366" s="40"/>
      <c r="E366" s="41"/>
      <c r="F366" s="42"/>
      <c r="G366" s="42"/>
      <c r="H366" s="38"/>
      <c r="I366" s="61"/>
      <c r="J366" s="39">
        <f t="shared" si="28"/>
        <v>0</v>
      </c>
      <c r="K366" s="38"/>
      <c r="L366" s="39">
        <f t="shared" si="29"/>
        <v>0</v>
      </c>
      <c r="M366" s="39">
        <f t="shared" si="30"/>
        <v>0</v>
      </c>
      <c r="N366" s="39">
        <f t="shared" si="31"/>
        <v>0</v>
      </c>
      <c r="P366" s="7"/>
      <c r="Q366" s="57"/>
    </row>
    <row r="367" spans="2:17" ht="14.25" x14ac:dyDescent="0.25">
      <c r="B367" s="40"/>
      <c r="C367" s="40"/>
      <c r="D367" s="40"/>
      <c r="E367" s="41"/>
      <c r="F367" s="42"/>
      <c r="G367" s="42"/>
      <c r="H367" s="38"/>
      <c r="I367" s="61"/>
      <c r="J367" s="39">
        <f t="shared" si="28"/>
        <v>0</v>
      </c>
      <c r="K367" s="38"/>
      <c r="L367" s="39">
        <f t="shared" si="29"/>
        <v>0</v>
      </c>
      <c r="M367" s="39">
        <f t="shared" si="30"/>
        <v>0</v>
      </c>
      <c r="N367" s="39">
        <f t="shared" si="31"/>
        <v>0</v>
      </c>
      <c r="P367" s="7"/>
      <c r="Q367" s="57"/>
    </row>
    <row r="368" spans="2:17" ht="14.25" x14ac:dyDescent="0.25">
      <c r="B368" s="40"/>
      <c r="C368" s="40"/>
      <c r="D368" s="40"/>
      <c r="E368" s="41"/>
      <c r="F368" s="42"/>
      <c r="G368" s="42"/>
      <c r="H368" s="38"/>
      <c r="I368" s="61"/>
      <c r="J368" s="39">
        <f t="shared" si="28"/>
        <v>0</v>
      </c>
      <c r="K368" s="38"/>
      <c r="L368" s="39">
        <f t="shared" si="29"/>
        <v>0</v>
      </c>
      <c r="M368" s="39">
        <f t="shared" si="30"/>
        <v>0</v>
      </c>
      <c r="N368" s="39">
        <f t="shared" si="31"/>
        <v>0</v>
      </c>
      <c r="P368" s="7"/>
      <c r="Q368" s="57"/>
    </row>
    <row r="369" spans="2:17" ht="14.25" x14ac:dyDescent="0.25">
      <c r="B369" s="40"/>
      <c r="C369" s="40"/>
      <c r="D369" s="40"/>
      <c r="E369" s="41"/>
      <c r="F369" s="42"/>
      <c r="G369" s="42"/>
      <c r="H369" s="38"/>
      <c r="I369" s="61"/>
      <c r="J369" s="39">
        <f t="shared" si="28"/>
        <v>0</v>
      </c>
      <c r="K369" s="38"/>
      <c r="L369" s="39">
        <f t="shared" si="29"/>
        <v>0</v>
      </c>
      <c r="M369" s="39">
        <f t="shared" si="30"/>
        <v>0</v>
      </c>
      <c r="N369" s="39">
        <f t="shared" si="31"/>
        <v>0</v>
      </c>
      <c r="P369" s="7"/>
      <c r="Q369" s="57"/>
    </row>
    <row r="370" spans="2:17" ht="14.25" x14ac:dyDescent="0.25">
      <c r="B370" s="40"/>
      <c r="C370" s="40"/>
      <c r="D370" s="40"/>
      <c r="E370" s="41"/>
      <c r="F370" s="42"/>
      <c r="G370" s="42"/>
      <c r="H370" s="38"/>
      <c r="I370" s="61"/>
      <c r="J370" s="39">
        <f t="shared" si="28"/>
        <v>0</v>
      </c>
      <c r="K370" s="38"/>
      <c r="L370" s="39">
        <f t="shared" si="29"/>
        <v>0</v>
      </c>
      <c r="M370" s="39">
        <f t="shared" si="30"/>
        <v>0</v>
      </c>
      <c r="N370" s="39">
        <f t="shared" si="31"/>
        <v>0</v>
      </c>
      <c r="P370" s="7"/>
      <c r="Q370" s="57"/>
    </row>
    <row r="371" spans="2:17" ht="14.25" x14ac:dyDescent="0.25">
      <c r="B371" s="40"/>
      <c r="C371" s="40"/>
      <c r="D371" s="40"/>
      <c r="E371" s="41"/>
      <c r="F371" s="42"/>
      <c r="G371" s="42"/>
      <c r="H371" s="38"/>
      <c r="I371" s="61"/>
      <c r="J371" s="39">
        <f t="shared" si="28"/>
        <v>0</v>
      </c>
      <c r="K371" s="38"/>
      <c r="L371" s="39">
        <f t="shared" si="29"/>
        <v>0</v>
      </c>
      <c r="M371" s="39">
        <f t="shared" si="30"/>
        <v>0</v>
      </c>
      <c r="N371" s="39">
        <f t="shared" si="31"/>
        <v>0</v>
      </c>
      <c r="P371" s="7"/>
      <c r="Q371" s="57"/>
    </row>
    <row r="372" spans="2:17" ht="14.25" x14ac:dyDescent="0.25">
      <c r="B372" s="40"/>
      <c r="C372" s="40"/>
      <c r="D372" s="40"/>
      <c r="E372" s="41"/>
      <c r="F372" s="42"/>
      <c r="G372" s="42"/>
      <c r="H372" s="38"/>
      <c r="I372" s="61"/>
      <c r="J372" s="39">
        <f t="shared" si="28"/>
        <v>0</v>
      </c>
      <c r="K372" s="38"/>
      <c r="L372" s="39">
        <f t="shared" si="29"/>
        <v>0</v>
      </c>
      <c r="M372" s="39">
        <f t="shared" si="30"/>
        <v>0</v>
      </c>
      <c r="N372" s="39">
        <f t="shared" si="31"/>
        <v>0</v>
      </c>
      <c r="P372" s="7"/>
      <c r="Q372" s="57"/>
    </row>
    <row r="373" spans="2:17" ht="14.25" x14ac:dyDescent="0.25">
      <c r="B373" s="40"/>
      <c r="C373" s="40"/>
      <c r="D373" s="40"/>
      <c r="E373" s="41"/>
      <c r="F373" s="42"/>
      <c r="G373" s="42"/>
      <c r="H373" s="38"/>
      <c r="I373" s="61"/>
      <c r="J373" s="39">
        <f t="shared" si="28"/>
        <v>0</v>
      </c>
      <c r="K373" s="38"/>
      <c r="L373" s="39">
        <f t="shared" si="29"/>
        <v>0</v>
      </c>
      <c r="M373" s="39">
        <f t="shared" si="30"/>
        <v>0</v>
      </c>
      <c r="N373" s="39">
        <f t="shared" si="31"/>
        <v>0</v>
      </c>
      <c r="P373" s="7"/>
      <c r="Q373" s="57"/>
    </row>
    <row r="374" spans="2:17" ht="14.25" x14ac:dyDescent="0.25">
      <c r="B374" s="40"/>
      <c r="C374" s="40"/>
      <c r="D374" s="40"/>
      <c r="E374" s="41"/>
      <c r="F374" s="42"/>
      <c r="G374" s="42"/>
      <c r="H374" s="38"/>
      <c r="I374" s="61"/>
      <c r="J374" s="39">
        <f t="shared" si="28"/>
        <v>0</v>
      </c>
      <c r="K374" s="38"/>
      <c r="L374" s="39">
        <f t="shared" si="29"/>
        <v>0</v>
      </c>
      <c r="M374" s="39">
        <f t="shared" si="30"/>
        <v>0</v>
      </c>
      <c r="N374" s="39">
        <f t="shared" si="31"/>
        <v>0</v>
      </c>
      <c r="P374" s="7"/>
      <c r="Q374" s="57"/>
    </row>
    <row r="375" spans="2:17" ht="14.25" x14ac:dyDescent="0.25">
      <c r="B375" s="40"/>
      <c r="C375" s="40"/>
      <c r="D375" s="40"/>
      <c r="E375" s="41"/>
      <c r="F375" s="42"/>
      <c r="G375" s="42"/>
      <c r="H375" s="38"/>
      <c r="I375" s="61"/>
      <c r="J375" s="39">
        <f t="shared" si="28"/>
        <v>0</v>
      </c>
      <c r="K375" s="38"/>
      <c r="L375" s="39">
        <f t="shared" si="29"/>
        <v>0</v>
      </c>
      <c r="M375" s="39">
        <f t="shared" si="30"/>
        <v>0</v>
      </c>
      <c r="N375" s="39">
        <f t="shared" si="31"/>
        <v>0</v>
      </c>
      <c r="P375" s="7"/>
      <c r="Q375" s="57"/>
    </row>
    <row r="376" spans="2:17" ht="14.25" x14ac:dyDescent="0.25">
      <c r="B376" s="40"/>
      <c r="C376" s="40"/>
      <c r="D376" s="40"/>
      <c r="E376" s="41"/>
      <c r="F376" s="42"/>
      <c r="G376" s="42"/>
      <c r="H376" s="38"/>
      <c r="I376" s="61"/>
      <c r="J376" s="39">
        <f t="shared" si="28"/>
        <v>0</v>
      </c>
      <c r="K376" s="38"/>
      <c r="L376" s="39">
        <f t="shared" si="29"/>
        <v>0</v>
      </c>
      <c r="M376" s="39">
        <f t="shared" si="30"/>
        <v>0</v>
      </c>
      <c r="N376" s="39">
        <f t="shared" si="31"/>
        <v>0</v>
      </c>
      <c r="P376" s="7"/>
      <c r="Q376" s="57"/>
    </row>
    <row r="377" spans="2:17" ht="14.25" x14ac:dyDescent="0.25">
      <c r="B377" s="40"/>
      <c r="C377" s="40"/>
      <c r="D377" s="40"/>
      <c r="E377" s="41"/>
      <c r="F377" s="42"/>
      <c r="G377" s="42"/>
      <c r="H377" s="38"/>
      <c r="I377" s="61"/>
      <c r="J377" s="39">
        <f t="shared" si="28"/>
        <v>0</v>
      </c>
      <c r="K377" s="38"/>
      <c r="L377" s="39">
        <f t="shared" si="29"/>
        <v>0</v>
      </c>
      <c r="M377" s="39">
        <f t="shared" si="30"/>
        <v>0</v>
      </c>
      <c r="N377" s="39">
        <f t="shared" si="31"/>
        <v>0</v>
      </c>
      <c r="P377" s="7"/>
      <c r="Q377" s="57"/>
    </row>
    <row r="378" spans="2:17" ht="14.25" x14ac:dyDescent="0.25">
      <c r="B378" s="40"/>
      <c r="C378" s="40"/>
      <c r="D378" s="40"/>
      <c r="E378" s="41"/>
      <c r="F378" s="42"/>
      <c r="G378" s="42"/>
      <c r="H378" s="38"/>
      <c r="I378" s="61"/>
      <c r="J378" s="39">
        <f t="shared" si="28"/>
        <v>0</v>
      </c>
      <c r="K378" s="38"/>
      <c r="L378" s="39">
        <f t="shared" si="29"/>
        <v>0</v>
      </c>
      <c r="M378" s="39">
        <f t="shared" si="30"/>
        <v>0</v>
      </c>
      <c r="N378" s="39">
        <f t="shared" si="31"/>
        <v>0</v>
      </c>
      <c r="P378" s="7"/>
      <c r="Q378" s="57"/>
    </row>
    <row r="379" spans="2:17" ht="14.25" x14ac:dyDescent="0.25">
      <c r="B379" s="40"/>
      <c r="C379" s="40"/>
      <c r="D379" s="40"/>
      <c r="E379" s="41"/>
      <c r="F379" s="42"/>
      <c r="G379" s="42"/>
      <c r="H379" s="38"/>
      <c r="I379" s="61"/>
      <c r="J379" s="39">
        <f t="shared" si="28"/>
        <v>0</v>
      </c>
      <c r="K379" s="38"/>
      <c r="L379" s="39">
        <f t="shared" si="29"/>
        <v>0</v>
      </c>
      <c r="M379" s="39">
        <f t="shared" si="30"/>
        <v>0</v>
      </c>
      <c r="N379" s="39">
        <f t="shared" si="31"/>
        <v>0</v>
      </c>
      <c r="P379" s="7"/>
      <c r="Q379" s="57"/>
    </row>
    <row r="380" spans="2:17" ht="14.25" x14ac:dyDescent="0.25">
      <c r="B380" s="40"/>
      <c r="C380" s="40"/>
      <c r="D380" s="40"/>
      <c r="E380" s="41"/>
      <c r="F380" s="42"/>
      <c r="G380" s="42"/>
      <c r="H380" s="38"/>
      <c r="I380" s="61"/>
      <c r="J380" s="39">
        <f t="shared" si="28"/>
        <v>0</v>
      </c>
      <c r="K380" s="38"/>
      <c r="L380" s="39">
        <f t="shared" si="29"/>
        <v>0</v>
      </c>
      <c r="M380" s="39">
        <f t="shared" si="30"/>
        <v>0</v>
      </c>
      <c r="N380" s="39">
        <f t="shared" si="31"/>
        <v>0</v>
      </c>
      <c r="P380" s="7"/>
      <c r="Q380" s="57"/>
    </row>
    <row r="381" spans="2:17" ht="14.25" x14ac:dyDescent="0.25">
      <c r="B381" s="40"/>
      <c r="C381" s="40"/>
      <c r="D381" s="40"/>
      <c r="E381" s="41"/>
      <c r="F381" s="42"/>
      <c r="G381" s="42"/>
      <c r="H381" s="38"/>
      <c r="I381" s="61"/>
      <c r="J381" s="39">
        <f t="shared" si="28"/>
        <v>0</v>
      </c>
      <c r="K381" s="38"/>
      <c r="L381" s="39">
        <f t="shared" si="29"/>
        <v>0</v>
      </c>
      <c r="M381" s="39">
        <f t="shared" si="30"/>
        <v>0</v>
      </c>
      <c r="N381" s="39">
        <f t="shared" si="31"/>
        <v>0</v>
      </c>
      <c r="P381" s="7"/>
      <c r="Q381" s="57"/>
    </row>
    <row r="382" spans="2:17" ht="14.25" x14ac:dyDescent="0.25">
      <c r="B382" s="40"/>
      <c r="C382" s="40"/>
      <c r="D382" s="40"/>
      <c r="E382" s="41"/>
      <c r="F382" s="42"/>
      <c r="G382" s="42"/>
      <c r="H382" s="38"/>
      <c r="I382" s="61"/>
      <c r="J382" s="39">
        <f t="shared" si="28"/>
        <v>0</v>
      </c>
      <c r="K382" s="38"/>
      <c r="L382" s="39">
        <f t="shared" si="29"/>
        <v>0</v>
      </c>
      <c r="M382" s="39">
        <f t="shared" si="30"/>
        <v>0</v>
      </c>
      <c r="N382" s="39">
        <f t="shared" si="31"/>
        <v>0</v>
      </c>
      <c r="P382" s="7"/>
      <c r="Q382" s="57"/>
    </row>
    <row r="383" spans="2:17" ht="14.25" x14ac:dyDescent="0.25">
      <c r="B383" s="40"/>
      <c r="C383" s="40"/>
      <c r="D383" s="40"/>
      <c r="E383" s="41"/>
      <c r="F383" s="42"/>
      <c r="G383" s="42"/>
      <c r="H383" s="38"/>
      <c r="I383" s="61"/>
      <c r="J383" s="39">
        <f t="shared" si="28"/>
        <v>0</v>
      </c>
      <c r="K383" s="38"/>
      <c r="L383" s="39">
        <f t="shared" si="29"/>
        <v>0</v>
      </c>
      <c r="M383" s="39">
        <f t="shared" si="30"/>
        <v>0</v>
      </c>
      <c r="N383" s="39">
        <f t="shared" si="31"/>
        <v>0</v>
      </c>
      <c r="P383" s="7"/>
      <c r="Q383" s="57"/>
    </row>
    <row r="384" spans="2:17" ht="14.25" x14ac:dyDescent="0.25">
      <c r="B384" s="40"/>
      <c r="C384" s="40"/>
      <c r="D384" s="40"/>
      <c r="E384" s="41"/>
      <c r="F384" s="42"/>
      <c r="G384" s="42"/>
      <c r="H384" s="38"/>
      <c r="I384" s="61"/>
      <c r="J384" s="39">
        <f t="shared" si="28"/>
        <v>0</v>
      </c>
      <c r="K384" s="38"/>
      <c r="L384" s="39">
        <f t="shared" si="29"/>
        <v>0</v>
      </c>
      <c r="M384" s="39">
        <f t="shared" si="30"/>
        <v>0</v>
      </c>
      <c r="N384" s="39">
        <f t="shared" si="31"/>
        <v>0</v>
      </c>
      <c r="P384" s="7"/>
      <c r="Q384" s="57"/>
    </row>
    <row r="385" spans="2:17" ht="14.25" x14ac:dyDescent="0.25">
      <c r="B385" s="40"/>
      <c r="C385" s="40"/>
      <c r="D385" s="40"/>
      <c r="E385" s="41"/>
      <c r="F385" s="42"/>
      <c r="G385" s="42"/>
      <c r="H385" s="38"/>
      <c r="I385" s="61"/>
      <c r="J385" s="39">
        <f t="shared" si="28"/>
        <v>0</v>
      </c>
      <c r="K385" s="38"/>
      <c r="L385" s="39">
        <f t="shared" si="29"/>
        <v>0</v>
      </c>
      <c r="M385" s="39">
        <f t="shared" si="30"/>
        <v>0</v>
      </c>
      <c r="N385" s="39">
        <f t="shared" si="31"/>
        <v>0</v>
      </c>
      <c r="P385" s="7"/>
      <c r="Q385" s="57"/>
    </row>
    <row r="386" spans="2:17" ht="14.25" x14ac:dyDescent="0.25">
      <c r="B386" s="40"/>
      <c r="C386" s="40"/>
      <c r="D386" s="40"/>
      <c r="E386" s="41"/>
      <c r="F386" s="42"/>
      <c r="G386" s="42"/>
      <c r="H386" s="38"/>
      <c r="I386" s="61"/>
      <c r="J386" s="39">
        <f t="shared" si="28"/>
        <v>0</v>
      </c>
      <c r="K386" s="38"/>
      <c r="L386" s="39">
        <f t="shared" si="29"/>
        <v>0</v>
      </c>
      <c r="M386" s="39">
        <f t="shared" si="30"/>
        <v>0</v>
      </c>
      <c r="N386" s="39">
        <f t="shared" si="31"/>
        <v>0</v>
      </c>
      <c r="P386" s="7"/>
      <c r="Q386" s="57"/>
    </row>
    <row r="387" spans="2:17" ht="14.25" x14ac:dyDescent="0.25">
      <c r="B387" s="40"/>
      <c r="C387" s="40"/>
      <c r="D387" s="40"/>
      <c r="E387" s="41"/>
      <c r="F387" s="42"/>
      <c r="G387" s="42"/>
      <c r="H387" s="38"/>
      <c r="I387" s="61"/>
      <c r="J387" s="39">
        <f t="shared" si="28"/>
        <v>0</v>
      </c>
      <c r="K387" s="38"/>
      <c r="L387" s="39">
        <f t="shared" si="29"/>
        <v>0</v>
      </c>
      <c r="M387" s="39">
        <f t="shared" si="30"/>
        <v>0</v>
      </c>
      <c r="N387" s="39">
        <f t="shared" si="31"/>
        <v>0</v>
      </c>
      <c r="P387" s="7"/>
      <c r="Q387" s="57"/>
    </row>
    <row r="388" spans="2:17" ht="14.25" x14ac:dyDescent="0.25">
      <c r="B388" s="40"/>
      <c r="C388" s="40"/>
      <c r="D388" s="40"/>
      <c r="E388" s="41"/>
      <c r="F388" s="42"/>
      <c r="G388" s="42"/>
      <c r="H388" s="38"/>
      <c r="I388" s="61"/>
      <c r="J388" s="39">
        <f t="shared" si="28"/>
        <v>0</v>
      </c>
      <c r="K388" s="38"/>
      <c r="L388" s="39">
        <f t="shared" si="29"/>
        <v>0</v>
      </c>
      <c r="M388" s="39">
        <f t="shared" si="30"/>
        <v>0</v>
      </c>
      <c r="N388" s="39">
        <f t="shared" si="31"/>
        <v>0</v>
      </c>
      <c r="P388" s="7"/>
      <c r="Q388" s="57"/>
    </row>
    <row r="389" spans="2:17" ht="14.25" x14ac:dyDescent="0.25">
      <c r="B389" s="40"/>
      <c r="C389" s="40"/>
      <c r="D389" s="40"/>
      <c r="E389" s="41"/>
      <c r="F389" s="42"/>
      <c r="G389" s="42"/>
      <c r="H389" s="38"/>
      <c r="I389" s="61"/>
      <c r="J389" s="39">
        <f t="shared" si="28"/>
        <v>0</v>
      </c>
      <c r="K389" s="38"/>
      <c r="L389" s="39">
        <f t="shared" si="29"/>
        <v>0</v>
      </c>
      <c r="M389" s="39">
        <f t="shared" si="30"/>
        <v>0</v>
      </c>
      <c r="N389" s="39">
        <f t="shared" si="31"/>
        <v>0</v>
      </c>
      <c r="P389" s="7"/>
      <c r="Q389" s="57"/>
    </row>
    <row r="390" spans="2:17" ht="14.25" x14ac:dyDescent="0.25">
      <c r="B390" s="40"/>
      <c r="C390" s="40"/>
      <c r="D390" s="40"/>
      <c r="E390" s="41"/>
      <c r="F390" s="42"/>
      <c r="G390" s="42"/>
      <c r="H390" s="38"/>
      <c r="I390" s="61"/>
      <c r="J390" s="39">
        <f t="shared" si="28"/>
        <v>0</v>
      </c>
      <c r="K390" s="38"/>
      <c r="L390" s="39">
        <f t="shared" si="29"/>
        <v>0</v>
      </c>
      <c r="M390" s="39">
        <f t="shared" si="30"/>
        <v>0</v>
      </c>
      <c r="N390" s="39">
        <f t="shared" si="31"/>
        <v>0</v>
      </c>
      <c r="P390" s="7"/>
      <c r="Q390" s="57"/>
    </row>
    <row r="391" spans="2:17" ht="14.25" x14ac:dyDescent="0.25">
      <c r="B391" s="40"/>
      <c r="C391" s="40"/>
      <c r="D391" s="40"/>
      <c r="E391" s="41"/>
      <c r="F391" s="42"/>
      <c r="G391" s="42"/>
      <c r="H391" s="38"/>
      <c r="I391" s="61"/>
      <c r="J391" s="39">
        <f t="shared" si="28"/>
        <v>0</v>
      </c>
      <c r="K391" s="38"/>
      <c r="L391" s="39">
        <f t="shared" si="29"/>
        <v>0</v>
      </c>
      <c r="M391" s="39">
        <f t="shared" si="30"/>
        <v>0</v>
      </c>
      <c r="N391" s="39">
        <f t="shared" si="31"/>
        <v>0</v>
      </c>
      <c r="P391" s="7"/>
      <c r="Q391" s="57"/>
    </row>
    <row r="392" spans="2:17" ht="14.25" x14ac:dyDescent="0.25">
      <c r="B392" s="40"/>
      <c r="C392" s="40"/>
      <c r="D392" s="40"/>
      <c r="E392" s="41"/>
      <c r="F392" s="42"/>
      <c r="G392" s="42"/>
      <c r="H392" s="38"/>
      <c r="I392" s="61"/>
      <c r="J392" s="39">
        <f t="shared" si="28"/>
        <v>0</v>
      </c>
      <c r="K392" s="38"/>
      <c r="L392" s="39">
        <f t="shared" si="29"/>
        <v>0</v>
      </c>
      <c r="M392" s="39">
        <f t="shared" si="30"/>
        <v>0</v>
      </c>
      <c r="N392" s="39">
        <f t="shared" si="31"/>
        <v>0</v>
      </c>
      <c r="P392" s="7"/>
      <c r="Q392" s="57"/>
    </row>
    <row r="393" spans="2:17" ht="14.25" x14ac:dyDescent="0.25">
      <c r="B393" s="40"/>
      <c r="C393" s="40"/>
      <c r="D393" s="40"/>
      <c r="E393" s="41"/>
      <c r="F393" s="42"/>
      <c r="G393" s="42"/>
      <c r="H393" s="38"/>
      <c r="I393" s="61"/>
      <c r="J393" s="39">
        <f t="shared" si="28"/>
        <v>0</v>
      </c>
      <c r="K393" s="38"/>
      <c r="L393" s="39">
        <f t="shared" si="29"/>
        <v>0</v>
      </c>
      <c r="M393" s="39">
        <f t="shared" si="30"/>
        <v>0</v>
      </c>
      <c r="N393" s="39">
        <f t="shared" si="31"/>
        <v>0</v>
      </c>
      <c r="P393" s="7"/>
      <c r="Q393" s="57"/>
    </row>
    <row r="394" spans="2:17" ht="14.25" x14ac:dyDescent="0.25">
      <c r="B394" s="40"/>
      <c r="C394" s="40"/>
      <c r="D394" s="40"/>
      <c r="E394" s="41"/>
      <c r="F394" s="42"/>
      <c r="G394" s="42"/>
      <c r="H394" s="38"/>
      <c r="I394" s="61"/>
      <c r="J394" s="39">
        <f t="shared" si="28"/>
        <v>0</v>
      </c>
      <c r="K394" s="38"/>
      <c r="L394" s="39">
        <f t="shared" si="29"/>
        <v>0</v>
      </c>
      <c r="M394" s="39">
        <f t="shared" si="30"/>
        <v>0</v>
      </c>
      <c r="N394" s="39">
        <f t="shared" si="31"/>
        <v>0</v>
      </c>
      <c r="P394" s="7"/>
      <c r="Q394" s="57"/>
    </row>
    <row r="395" spans="2:17" ht="14.25" x14ac:dyDescent="0.25">
      <c r="B395" s="40"/>
      <c r="C395" s="40"/>
      <c r="D395" s="40"/>
      <c r="E395" s="41"/>
      <c r="F395" s="42"/>
      <c r="G395" s="42"/>
      <c r="H395" s="38"/>
      <c r="I395" s="61"/>
      <c r="J395" s="39">
        <f t="shared" si="28"/>
        <v>0</v>
      </c>
      <c r="K395" s="38"/>
      <c r="L395" s="39">
        <f t="shared" si="29"/>
        <v>0</v>
      </c>
      <c r="M395" s="39">
        <f t="shared" si="30"/>
        <v>0</v>
      </c>
      <c r="N395" s="39">
        <f t="shared" si="31"/>
        <v>0</v>
      </c>
      <c r="P395" s="7"/>
      <c r="Q395" s="57"/>
    </row>
    <row r="396" spans="2:17" ht="14.25" x14ac:dyDescent="0.25">
      <c r="B396" s="40"/>
      <c r="C396" s="40"/>
      <c r="D396" s="40"/>
      <c r="E396" s="41"/>
      <c r="F396" s="42"/>
      <c r="G396" s="42"/>
      <c r="H396" s="38"/>
      <c r="I396" s="61"/>
      <c r="J396" s="39">
        <f t="shared" si="28"/>
        <v>0</v>
      </c>
      <c r="K396" s="38"/>
      <c r="L396" s="39">
        <f t="shared" si="29"/>
        <v>0</v>
      </c>
      <c r="M396" s="39">
        <f t="shared" si="30"/>
        <v>0</v>
      </c>
      <c r="N396" s="39">
        <f t="shared" si="31"/>
        <v>0</v>
      </c>
      <c r="P396" s="7"/>
      <c r="Q396" s="57"/>
    </row>
    <row r="397" spans="2:17" ht="14.25" x14ac:dyDescent="0.25">
      <c r="B397" s="40"/>
      <c r="C397" s="40"/>
      <c r="D397" s="40"/>
      <c r="E397" s="41"/>
      <c r="F397" s="42"/>
      <c r="G397" s="42"/>
      <c r="H397" s="38"/>
      <c r="I397" s="61"/>
      <c r="J397" s="39">
        <f t="shared" si="28"/>
        <v>0</v>
      </c>
      <c r="K397" s="38"/>
      <c r="L397" s="39">
        <f t="shared" si="29"/>
        <v>0</v>
      </c>
      <c r="M397" s="39">
        <f t="shared" si="30"/>
        <v>0</v>
      </c>
      <c r="N397" s="39">
        <f t="shared" si="31"/>
        <v>0</v>
      </c>
      <c r="P397" s="7"/>
      <c r="Q397" s="57"/>
    </row>
    <row r="398" spans="2:17" ht="14.25" x14ac:dyDescent="0.25">
      <c r="B398" s="40"/>
      <c r="C398" s="40"/>
      <c r="D398" s="40"/>
      <c r="E398" s="41"/>
      <c r="F398" s="42"/>
      <c r="G398" s="42"/>
      <c r="H398" s="38"/>
      <c r="I398" s="61"/>
      <c r="J398" s="39">
        <f t="shared" ref="J398:J417" si="32">+H398+(H398*I398)</f>
        <v>0</v>
      </c>
      <c r="K398" s="38"/>
      <c r="L398" s="39">
        <f t="shared" ref="L398:L417" si="33">+H398*K398</f>
        <v>0</v>
      </c>
      <c r="M398" s="39">
        <f t="shared" ref="M398:M417" si="34">I398*H398*K398</f>
        <v>0</v>
      </c>
      <c r="N398" s="39">
        <f t="shared" ref="N398:N417" si="35">+J398*K398</f>
        <v>0</v>
      </c>
      <c r="P398" s="7"/>
      <c r="Q398" s="57"/>
    </row>
    <row r="399" spans="2:17" ht="14.25" x14ac:dyDescent="0.25">
      <c r="B399" s="40"/>
      <c r="C399" s="40"/>
      <c r="D399" s="40"/>
      <c r="E399" s="41"/>
      <c r="F399" s="42"/>
      <c r="G399" s="42"/>
      <c r="H399" s="38"/>
      <c r="I399" s="61"/>
      <c r="J399" s="39">
        <f t="shared" si="32"/>
        <v>0</v>
      </c>
      <c r="K399" s="38"/>
      <c r="L399" s="39">
        <f t="shared" si="33"/>
        <v>0</v>
      </c>
      <c r="M399" s="39">
        <f t="shared" si="34"/>
        <v>0</v>
      </c>
      <c r="N399" s="39">
        <f t="shared" si="35"/>
        <v>0</v>
      </c>
      <c r="P399" s="7"/>
      <c r="Q399" s="57"/>
    </row>
    <row r="400" spans="2:17" ht="14.25" x14ac:dyDescent="0.25">
      <c r="B400" s="40"/>
      <c r="C400" s="40"/>
      <c r="D400" s="40"/>
      <c r="E400" s="41"/>
      <c r="F400" s="42"/>
      <c r="G400" s="42"/>
      <c r="H400" s="38"/>
      <c r="I400" s="61"/>
      <c r="J400" s="39">
        <f t="shared" si="32"/>
        <v>0</v>
      </c>
      <c r="K400" s="38"/>
      <c r="L400" s="39">
        <f t="shared" si="33"/>
        <v>0</v>
      </c>
      <c r="M400" s="39">
        <f t="shared" si="34"/>
        <v>0</v>
      </c>
      <c r="N400" s="39">
        <f t="shared" si="35"/>
        <v>0</v>
      </c>
      <c r="P400" s="7"/>
      <c r="Q400" s="57"/>
    </row>
    <row r="401" spans="2:17" ht="14.25" x14ac:dyDescent="0.25">
      <c r="B401" s="40"/>
      <c r="C401" s="40"/>
      <c r="D401" s="40"/>
      <c r="E401" s="41"/>
      <c r="F401" s="42"/>
      <c r="G401" s="42"/>
      <c r="H401" s="38"/>
      <c r="I401" s="61"/>
      <c r="J401" s="39">
        <f t="shared" si="32"/>
        <v>0</v>
      </c>
      <c r="K401" s="38"/>
      <c r="L401" s="39">
        <f t="shared" si="33"/>
        <v>0</v>
      </c>
      <c r="M401" s="39">
        <f t="shared" si="34"/>
        <v>0</v>
      </c>
      <c r="N401" s="39">
        <f t="shared" si="35"/>
        <v>0</v>
      </c>
      <c r="P401" s="7"/>
      <c r="Q401" s="57"/>
    </row>
    <row r="402" spans="2:17" ht="14.25" x14ac:dyDescent="0.25">
      <c r="B402" s="40"/>
      <c r="C402" s="40"/>
      <c r="D402" s="40"/>
      <c r="E402" s="41"/>
      <c r="F402" s="42"/>
      <c r="G402" s="42"/>
      <c r="H402" s="38"/>
      <c r="I402" s="61"/>
      <c r="J402" s="39">
        <f t="shared" si="32"/>
        <v>0</v>
      </c>
      <c r="K402" s="38"/>
      <c r="L402" s="39">
        <f t="shared" si="33"/>
        <v>0</v>
      </c>
      <c r="M402" s="39">
        <f t="shared" si="34"/>
        <v>0</v>
      </c>
      <c r="N402" s="39">
        <f t="shared" si="35"/>
        <v>0</v>
      </c>
      <c r="P402" s="7"/>
      <c r="Q402" s="57"/>
    </row>
    <row r="403" spans="2:17" ht="14.25" x14ac:dyDescent="0.25">
      <c r="B403" s="40"/>
      <c r="C403" s="40"/>
      <c r="D403" s="40"/>
      <c r="E403" s="41"/>
      <c r="F403" s="42"/>
      <c r="G403" s="42"/>
      <c r="H403" s="38"/>
      <c r="I403" s="61"/>
      <c r="J403" s="39">
        <f t="shared" si="32"/>
        <v>0</v>
      </c>
      <c r="K403" s="38"/>
      <c r="L403" s="39">
        <f t="shared" si="33"/>
        <v>0</v>
      </c>
      <c r="M403" s="39">
        <f t="shared" si="34"/>
        <v>0</v>
      </c>
      <c r="N403" s="39">
        <f t="shared" si="35"/>
        <v>0</v>
      </c>
      <c r="P403" s="7"/>
      <c r="Q403" s="57"/>
    </row>
    <row r="404" spans="2:17" ht="14.25" x14ac:dyDescent="0.25">
      <c r="B404" s="40"/>
      <c r="C404" s="40"/>
      <c r="D404" s="40"/>
      <c r="E404" s="41"/>
      <c r="F404" s="42"/>
      <c r="G404" s="42"/>
      <c r="H404" s="38"/>
      <c r="I404" s="61"/>
      <c r="J404" s="39">
        <f t="shared" si="32"/>
        <v>0</v>
      </c>
      <c r="K404" s="38"/>
      <c r="L404" s="39">
        <f t="shared" si="33"/>
        <v>0</v>
      </c>
      <c r="M404" s="39">
        <f t="shared" si="34"/>
        <v>0</v>
      </c>
      <c r="N404" s="39">
        <f t="shared" si="35"/>
        <v>0</v>
      </c>
      <c r="P404" s="7"/>
      <c r="Q404" s="57"/>
    </row>
    <row r="405" spans="2:17" ht="14.25" x14ac:dyDescent="0.25">
      <c r="B405" s="40"/>
      <c r="C405" s="40"/>
      <c r="D405" s="40"/>
      <c r="E405" s="41"/>
      <c r="F405" s="42"/>
      <c r="G405" s="42"/>
      <c r="H405" s="38"/>
      <c r="I405" s="61"/>
      <c r="J405" s="39">
        <f t="shared" si="32"/>
        <v>0</v>
      </c>
      <c r="K405" s="38"/>
      <c r="L405" s="39">
        <f t="shared" si="33"/>
        <v>0</v>
      </c>
      <c r="M405" s="39">
        <f t="shared" si="34"/>
        <v>0</v>
      </c>
      <c r="N405" s="39">
        <f t="shared" si="35"/>
        <v>0</v>
      </c>
      <c r="P405" s="7"/>
      <c r="Q405" s="57"/>
    </row>
    <row r="406" spans="2:17" ht="14.25" x14ac:dyDescent="0.25">
      <c r="B406" s="40"/>
      <c r="C406" s="40"/>
      <c r="D406" s="40"/>
      <c r="E406" s="41"/>
      <c r="F406" s="42"/>
      <c r="G406" s="42"/>
      <c r="H406" s="38"/>
      <c r="I406" s="61"/>
      <c r="J406" s="39">
        <f t="shared" si="32"/>
        <v>0</v>
      </c>
      <c r="K406" s="38"/>
      <c r="L406" s="39">
        <f t="shared" si="33"/>
        <v>0</v>
      </c>
      <c r="M406" s="39">
        <f t="shared" si="34"/>
        <v>0</v>
      </c>
      <c r="N406" s="39">
        <f t="shared" si="35"/>
        <v>0</v>
      </c>
      <c r="P406" s="7"/>
      <c r="Q406" s="57"/>
    </row>
    <row r="407" spans="2:17" ht="14.25" x14ac:dyDescent="0.25">
      <c r="B407" s="40"/>
      <c r="C407" s="40"/>
      <c r="D407" s="40"/>
      <c r="E407" s="41"/>
      <c r="F407" s="42"/>
      <c r="G407" s="42"/>
      <c r="H407" s="38"/>
      <c r="I407" s="61"/>
      <c r="J407" s="39">
        <f t="shared" si="32"/>
        <v>0</v>
      </c>
      <c r="K407" s="38"/>
      <c r="L407" s="39">
        <f t="shared" si="33"/>
        <v>0</v>
      </c>
      <c r="M407" s="39">
        <f t="shared" si="34"/>
        <v>0</v>
      </c>
      <c r="N407" s="39">
        <f t="shared" si="35"/>
        <v>0</v>
      </c>
      <c r="P407" s="7"/>
      <c r="Q407" s="57"/>
    </row>
    <row r="408" spans="2:17" ht="14.25" x14ac:dyDescent="0.25">
      <c r="B408" s="40"/>
      <c r="C408" s="40"/>
      <c r="D408" s="40"/>
      <c r="E408" s="41"/>
      <c r="F408" s="42"/>
      <c r="G408" s="42"/>
      <c r="H408" s="38"/>
      <c r="I408" s="61"/>
      <c r="J408" s="39">
        <f t="shared" si="32"/>
        <v>0</v>
      </c>
      <c r="K408" s="38"/>
      <c r="L408" s="39">
        <f t="shared" si="33"/>
        <v>0</v>
      </c>
      <c r="M408" s="39">
        <f t="shared" si="34"/>
        <v>0</v>
      </c>
      <c r="N408" s="39">
        <f t="shared" si="35"/>
        <v>0</v>
      </c>
      <c r="P408" s="7"/>
      <c r="Q408" s="57"/>
    </row>
    <row r="409" spans="2:17" ht="14.25" x14ac:dyDescent="0.25">
      <c r="B409" s="40"/>
      <c r="C409" s="40"/>
      <c r="D409" s="40"/>
      <c r="E409" s="41"/>
      <c r="F409" s="42"/>
      <c r="G409" s="42"/>
      <c r="H409" s="38"/>
      <c r="I409" s="61"/>
      <c r="J409" s="39">
        <f t="shared" si="32"/>
        <v>0</v>
      </c>
      <c r="K409" s="38"/>
      <c r="L409" s="39">
        <f t="shared" si="33"/>
        <v>0</v>
      </c>
      <c r="M409" s="39">
        <f t="shared" si="34"/>
        <v>0</v>
      </c>
      <c r="N409" s="39">
        <f t="shared" si="35"/>
        <v>0</v>
      </c>
      <c r="P409" s="7"/>
      <c r="Q409" s="57"/>
    </row>
    <row r="410" spans="2:17" ht="14.25" x14ac:dyDescent="0.25">
      <c r="B410" s="40"/>
      <c r="C410" s="40"/>
      <c r="D410" s="40"/>
      <c r="E410" s="41"/>
      <c r="F410" s="42"/>
      <c r="G410" s="42"/>
      <c r="H410" s="38"/>
      <c r="I410" s="61"/>
      <c r="J410" s="39">
        <f t="shared" si="32"/>
        <v>0</v>
      </c>
      <c r="K410" s="38"/>
      <c r="L410" s="39">
        <f t="shared" si="33"/>
        <v>0</v>
      </c>
      <c r="M410" s="39">
        <f t="shared" si="34"/>
        <v>0</v>
      </c>
      <c r="N410" s="39">
        <f t="shared" si="35"/>
        <v>0</v>
      </c>
      <c r="P410" s="7"/>
      <c r="Q410" s="57"/>
    </row>
    <row r="411" spans="2:17" ht="14.25" x14ac:dyDescent="0.25">
      <c r="B411" s="40"/>
      <c r="C411" s="40"/>
      <c r="D411" s="40"/>
      <c r="E411" s="41"/>
      <c r="F411" s="42"/>
      <c r="G411" s="42"/>
      <c r="H411" s="38"/>
      <c r="I411" s="61"/>
      <c r="J411" s="39">
        <f t="shared" si="32"/>
        <v>0</v>
      </c>
      <c r="K411" s="38"/>
      <c r="L411" s="39">
        <f t="shared" si="33"/>
        <v>0</v>
      </c>
      <c r="M411" s="39">
        <f t="shared" si="34"/>
        <v>0</v>
      </c>
      <c r="N411" s="39">
        <f t="shared" si="35"/>
        <v>0</v>
      </c>
      <c r="P411" s="7"/>
      <c r="Q411" s="57"/>
    </row>
    <row r="412" spans="2:17" ht="14.25" x14ac:dyDescent="0.25">
      <c r="B412" s="40"/>
      <c r="C412" s="40"/>
      <c r="D412" s="40"/>
      <c r="E412" s="41"/>
      <c r="F412" s="42"/>
      <c r="G412" s="42"/>
      <c r="H412" s="38"/>
      <c r="I412" s="61"/>
      <c r="J412" s="39">
        <f t="shared" si="32"/>
        <v>0</v>
      </c>
      <c r="K412" s="38"/>
      <c r="L412" s="39">
        <f t="shared" si="33"/>
        <v>0</v>
      </c>
      <c r="M412" s="39">
        <f t="shared" si="34"/>
        <v>0</v>
      </c>
      <c r="N412" s="39">
        <f t="shared" si="35"/>
        <v>0</v>
      </c>
      <c r="P412" s="7"/>
      <c r="Q412" s="57"/>
    </row>
    <row r="413" spans="2:17" ht="14.25" x14ac:dyDescent="0.25">
      <c r="B413" s="40"/>
      <c r="C413" s="40"/>
      <c r="D413" s="40"/>
      <c r="E413" s="41"/>
      <c r="F413" s="42"/>
      <c r="G413" s="42"/>
      <c r="H413" s="38"/>
      <c r="I413" s="61"/>
      <c r="J413" s="39">
        <f t="shared" si="32"/>
        <v>0</v>
      </c>
      <c r="K413" s="38"/>
      <c r="L413" s="39">
        <f t="shared" si="33"/>
        <v>0</v>
      </c>
      <c r="M413" s="39">
        <f t="shared" si="34"/>
        <v>0</v>
      </c>
      <c r="N413" s="39">
        <f t="shared" si="35"/>
        <v>0</v>
      </c>
      <c r="P413" s="7"/>
      <c r="Q413" s="57"/>
    </row>
    <row r="414" spans="2:17" ht="14.25" x14ac:dyDescent="0.25">
      <c r="B414" s="40"/>
      <c r="C414" s="40"/>
      <c r="D414" s="40"/>
      <c r="E414" s="41"/>
      <c r="F414" s="42"/>
      <c r="G414" s="42"/>
      <c r="H414" s="38"/>
      <c r="I414" s="61"/>
      <c r="J414" s="39">
        <f t="shared" si="32"/>
        <v>0</v>
      </c>
      <c r="K414" s="38"/>
      <c r="L414" s="39">
        <f t="shared" si="33"/>
        <v>0</v>
      </c>
      <c r="M414" s="39">
        <f t="shared" si="34"/>
        <v>0</v>
      </c>
      <c r="N414" s="39">
        <f t="shared" si="35"/>
        <v>0</v>
      </c>
      <c r="P414" s="7"/>
      <c r="Q414" s="57"/>
    </row>
    <row r="415" spans="2:17" ht="14.25" x14ac:dyDescent="0.25">
      <c r="B415" s="40"/>
      <c r="C415" s="40"/>
      <c r="D415" s="40"/>
      <c r="E415" s="41"/>
      <c r="F415" s="42"/>
      <c r="G415" s="42"/>
      <c r="H415" s="38"/>
      <c r="I415" s="61"/>
      <c r="J415" s="39">
        <f t="shared" si="32"/>
        <v>0</v>
      </c>
      <c r="K415" s="38"/>
      <c r="L415" s="39">
        <f t="shared" si="33"/>
        <v>0</v>
      </c>
      <c r="M415" s="39">
        <f t="shared" si="34"/>
        <v>0</v>
      </c>
      <c r="N415" s="39">
        <f t="shared" si="35"/>
        <v>0</v>
      </c>
      <c r="P415" s="7"/>
      <c r="Q415" s="57"/>
    </row>
    <row r="416" spans="2:17" ht="14.25" x14ac:dyDescent="0.25">
      <c r="B416" s="40"/>
      <c r="C416" s="40"/>
      <c r="D416" s="40"/>
      <c r="E416" s="41"/>
      <c r="F416" s="42"/>
      <c r="G416" s="42"/>
      <c r="H416" s="38"/>
      <c r="I416" s="61"/>
      <c r="J416" s="39">
        <f t="shared" si="32"/>
        <v>0</v>
      </c>
      <c r="K416" s="38"/>
      <c r="L416" s="39">
        <f t="shared" si="33"/>
        <v>0</v>
      </c>
      <c r="M416" s="39">
        <f t="shared" si="34"/>
        <v>0</v>
      </c>
      <c r="N416" s="39">
        <f t="shared" si="35"/>
        <v>0</v>
      </c>
      <c r="P416" s="7"/>
      <c r="Q416" s="57"/>
    </row>
    <row r="417" spans="2:17" ht="14.25" x14ac:dyDescent="0.25">
      <c r="B417" s="40"/>
      <c r="C417" s="40"/>
      <c r="D417" s="40"/>
      <c r="E417" s="41"/>
      <c r="F417" s="42"/>
      <c r="G417" s="42"/>
      <c r="H417" s="38"/>
      <c r="I417" s="61"/>
      <c r="J417" s="39">
        <f t="shared" si="32"/>
        <v>0</v>
      </c>
      <c r="K417" s="38"/>
      <c r="L417" s="39">
        <f t="shared" si="33"/>
        <v>0</v>
      </c>
      <c r="M417" s="39">
        <f t="shared" si="34"/>
        <v>0</v>
      </c>
      <c r="N417" s="39">
        <f t="shared" si="35"/>
        <v>0</v>
      </c>
      <c r="P417" s="7"/>
      <c r="Q417" s="57"/>
    </row>
    <row r="418" spans="2:17" ht="14.25" x14ac:dyDescent="0.25">
      <c r="B418" s="40"/>
      <c r="C418" s="40"/>
      <c r="D418" s="40"/>
      <c r="E418" s="41"/>
      <c r="F418" s="42"/>
      <c r="G418" s="42"/>
      <c r="H418" s="38"/>
      <c r="I418" s="61"/>
      <c r="J418" s="39">
        <f t="shared" si="4"/>
        <v>0</v>
      </c>
      <c r="K418" s="38"/>
      <c r="L418" s="39">
        <f t="shared" ref="L418:L479" si="36">+H418*K418</f>
        <v>0</v>
      </c>
      <c r="M418" s="39">
        <f t="shared" ref="M418:M479" si="37">I418*H418*K418</f>
        <v>0</v>
      </c>
      <c r="N418" s="39">
        <f t="shared" ref="N418:N479" si="38">+J418*K418</f>
        <v>0</v>
      </c>
      <c r="P418" s="7"/>
      <c r="Q418" s="57"/>
    </row>
    <row r="419" spans="2:17" ht="14.25" x14ac:dyDescent="0.25">
      <c r="B419" s="40"/>
      <c r="C419" s="40"/>
      <c r="D419" s="40"/>
      <c r="E419" s="41"/>
      <c r="F419" s="42"/>
      <c r="G419" s="42"/>
      <c r="H419" s="38"/>
      <c r="I419" s="61"/>
      <c r="J419" s="39">
        <f t="shared" si="4"/>
        <v>0</v>
      </c>
      <c r="K419" s="38"/>
      <c r="L419" s="39">
        <f t="shared" si="36"/>
        <v>0</v>
      </c>
      <c r="M419" s="39">
        <f t="shared" si="37"/>
        <v>0</v>
      </c>
      <c r="N419" s="39">
        <f t="shared" si="38"/>
        <v>0</v>
      </c>
      <c r="P419" s="7"/>
      <c r="Q419" s="57"/>
    </row>
    <row r="420" spans="2:17" ht="14.25" x14ac:dyDescent="0.25">
      <c r="B420" s="40"/>
      <c r="C420" s="40"/>
      <c r="D420" s="40"/>
      <c r="E420" s="41"/>
      <c r="F420" s="42"/>
      <c r="G420" s="42"/>
      <c r="H420" s="38"/>
      <c r="I420" s="61"/>
      <c r="J420" s="39">
        <f t="shared" si="4"/>
        <v>0</v>
      </c>
      <c r="K420" s="38"/>
      <c r="L420" s="39">
        <f t="shared" si="36"/>
        <v>0</v>
      </c>
      <c r="M420" s="39">
        <f t="shared" si="37"/>
        <v>0</v>
      </c>
      <c r="N420" s="39">
        <f t="shared" si="38"/>
        <v>0</v>
      </c>
      <c r="P420" s="7"/>
      <c r="Q420" s="57"/>
    </row>
    <row r="421" spans="2:17" ht="14.25" x14ac:dyDescent="0.25">
      <c r="B421" s="40"/>
      <c r="C421" s="40"/>
      <c r="D421" s="40"/>
      <c r="E421" s="41"/>
      <c r="F421" s="42"/>
      <c r="G421" s="42"/>
      <c r="H421" s="38"/>
      <c r="I421" s="61"/>
      <c r="J421" s="39">
        <f t="shared" si="4"/>
        <v>0</v>
      </c>
      <c r="K421" s="38"/>
      <c r="L421" s="39">
        <f t="shared" si="36"/>
        <v>0</v>
      </c>
      <c r="M421" s="39">
        <f t="shared" si="37"/>
        <v>0</v>
      </c>
      <c r="N421" s="39">
        <f t="shared" si="38"/>
        <v>0</v>
      </c>
      <c r="P421" s="7"/>
      <c r="Q421" s="57"/>
    </row>
    <row r="422" spans="2:17" ht="14.25" x14ac:dyDescent="0.25">
      <c r="B422" s="40"/>
      <c r="C422" s="40"/>
      <c r="D422" s="40"/>
      <c r="E422" s="41"/>
      <c r="F422" s="42"/>
      <c r="G422" s="42"/>
      <c r="H422" s="38"/>
      <c r="I422" s="61"/>
      <c r="J422" s="39">
        <f t="shared" si="4"/>
        <v>0</v>
      </c>
      <c r="K422" s="38"/>
      <c r="L422" s="39">
        <f t="shared" si="36"/>
        <v>0</v>
      </c>
      <c r="M422" s="39">
        <f t="shared" si="37"/>
        <v>0</v>
      </c>
      <c r="N422" s="39">
        <f t="shared" si="38"/>
        <v>0</v>
      </c>
      <c r="P422" s="7"/>
      <c r="Q422" s="57"/>
    </row>
    <row r="423" spans="2:17" ht="14.25" x14ac:dyDescent="0.25">
      <c r="B423" s="40"/>
      <c r="C423" s="40"/>
      <c r="D423" s="40"/>
      <c r="E423" s="41"/>
      <c r="F423" s="42"/>
      <c r="G423" s="42"/>
      <c r="H423" s="38"/>
      <c r="I423" s="61"/>
      <c r="J423" s="39">
        <f t="shared" si="4"/>
        <v>0</v>
      </c>
      <c r="K423" s="38"/>
      <c r="L423" s="39">
        <f t="shared" si="36"/>
        <v>0</v>
      </c>
      <c r="M423" s="39">
        <f t="shared" si="37"/>
        <v>0</v>
      </c>
      <c r="N423" s="39">
        <f t="shared" si="38"/>
        <v>0</v>
      </c>
      <c r="P423" s="7"/>
      <c r="Q423" s="57"/>
    </row>
    <row r="424" spans="2:17" ht="14.25" x14ac:dyDescent="0.25">
      <c r="B424" s="40"/>
      <c r="C424" s="40"/>
      <c r="D424" s="40"/>
      <c r="E424" s="41"/>
      <c r="F424" s="42"/>
      <c r="G424" s="42"/>
      <c r="H424" s="38"/>
      <c r="I424" s="61"/>
      <c r="J424" s="39">
        <f t="shared" si="4"/>
        <v>0</v>
      </c>
      <c r="K424" s="38"/>
      <c r="L424" s="39">
        <f t="shared" si="36"/>
        <v>0</v>
      </c>
      <c r="M424" s="39">
        <f t="shared" si="37"/>
        <v>0</v>
      </c>
      <c r="N424" s="39">
        <f t="shared" si="38"/>
        <v>0</v>
      </c>
      <c r="P424" s="7"/>
      <c r="Q424" s="57"/>
    </row>
    <row r="425" spans="2:17" ht="14.25" x14ac:dyDescent="0.25">
      <c r="B425" s="40"/>
      <c r="C425" s="40"/>
      <c r="D425" s="40"/>
      <c r="E425" s="41"/>
      <c r="F425" s="42"/>
      <c r="G425" s="42"/>
      <c r="H425" s="38"/>
      <c r="I425" s="61"/>
      <c r="J425" s="39">
        <f t="shared" si="4"/>
        <v>0</v>
      </c>
      <c r="K425" s="38"/>
      <c r="L425" s="39">
        <f t="shared" si="36"/>
        <v>0</v>
      </c>
      <c r="M425" s="39">
        <f t="shared" si="37"/>
        <v>0</v>
      </c>
      <c r="N425" s="39">
        <f t="shared" si="38"/>
        <v>0</v>
      </c>
      <c r="P425" s="7"/>
      <c r="Q425" s="57"/>
    </row>
    <row r="426" spans="2:17" ht="14.25" x14ac:dyDescent="0.25">
      <c r="B426" s="40"/>
      <c r="C426" s="40"/>
      <c r="D426" s="40"/>
      <c r="E426" s="41"/>
      <c r="F426" s="42"/>
      <c r="G426" s="42"/>
      <c r="H426" s="38"/>
      <c r="I426" s="61"/>
      <c r="J426" s="39">
        <f t="shared" si="4"/>
        <v>0</v>
      </c>
      <c r="K426" s="38"/>
      <c r="L426" s="39">
        <f t="shared" si="36"/>
        <v>0</v>
      </c>
      <c r="M426" s="39">
        <f t="shared" si="37"/>
        <v>0</v>
      </c>
      <c r="N426" s="39">
        <f t="shared" si="38"/>
        <v>0</v>
      </c>
      <c r="P426" s="7"/>
      <c r="Q426" s="57"/>
    </row>
    <row r="427" spans="2:17" ht="14.25" x14ac:dyDescent="0.25">
      <c r="B427" s="40"/>
      <c r="C427" s="40"/>
      <c r="D427" s="40"/>
      <c r="E427" s="41"/>
      <c r="F427" s="42"/>
      <c r="G427" s="42"/>
      <c r="H427" s="38"/>
      <c r="I427" s="61"/>
      <c r="J427" s="39">
        <f t="shared" si="4"/>
        <v>0</v>
      </c>
      <c r="K427" s="38"/>
      <c r="L427" s="39">
        <f t="shared" si="36"/>
        <v>0</v>
      </c>
      <c r="M427" s="39">
        <f t="shared" si="37"/>
        <v>0</v>
      </c>
      <c r="N427" s="39">
        <f t="shared" si="38"/>
        <v>0</v>
      </c>
      <c r="P427" s="7"/>
      <c r="Q427" s="57"/>
    </row>
    <row r="428" spans="2:17" ht="14.25" x14ac:dyDescent="0.25">
      <c r="B428" s="40"/>
      <c r="C428" s="40"/>
      <c r="D428" s="40"/>
      <c r="E428" s="41"/>
      <c r="F428" s="42"/>
      <c r="G428" s="42"/>
      <c r="H428" s="38"/>
      <c r="I428" s="61"/>
      <c r="J428" s="39">
        <f t="shared" si="4"/>
        <v>0</v>
      </c>
      <c r="K428" s="38"/>
      <c r="L428" s="39">
        <f t="shared" si="36"/>
        <v>0</v>
      </c>
      <c r="M428" s="39">
        <f t="shared" si="37"/>
        <v>0</v>
      </c>
      <c r="N428" s="39">
        <f t="shared" si="38"/>
        <v>0</v>
      </c>
      <c r="P428" s="7"/>
      <c r="Q428" s="57"/>
    </row>
    <row r="429" spans="2:17" ht="14.25" x14ac:dyDescent="0.25">
      <c r="B429" s="40"/>
      <c r="C429" s="40"/>
      <c r="D429" s="40"/>
      <c r="E429" s="41"/>
      <c r="F429" s="42"/>
      <c r="G429" s="42"/>
      <c r="H429" s="38"/>
      <c r="I429" s="61"/>
      <c r="J429" s="39">
        <f t="shared" si="4"/>
        <v>0</v>
      </c>
      <c r="K429" s="38"/>
      <c r="L429" s="39">
        <f t="shared" si="36"/>
        <v>0</v>
      </c>
      <c r="M429" s="39">
        <f t="shared" si="37"/>
        <v>0</v>
      </c>
      <c r="N429" s="39">
        <f t="shared" si="38"/>
        <v>0</v>
      </c>
      <c r="P429" s="7"/>
      <c r="Q429" s="57"/>
    </row>
    <row r="430" spans="2:17" ht="14.25" x14ac:dyDescent="0.25">
      <c r="B430" s="40"/>
      <c r="C430" s="40"/>
      <c r="D430" s="40"/>
      <c r="E430" s="41"/>
      <c r="F430" s="42"/>
      <c r="G430" s="42"/>
      <c r="H430" s="38"/>
      <c r="I430" s="61"/>
      <c r="J430" s="39">
        <f t="shared" si="4"/>
        <v>0</v>
      </c>
      <c r="K430" s="38"/>
      <c r="L430" s="39">
        <f t="shared" si="36"/>
        <v>0</v>
      </c>
      <c r="M430" s="39">
        <f t="shared" si="37"/>
        <v>0</v>
      </c>
      <c r="N430" s="39">
        <f t="shared" si="38"/>
        <v>0</v>
      </c>
      <c r="P430" s="7"/>
      <c r="Q430" s="57"/>
    </row>
    <row r="431" spans="2:17" ht="14.25" x14ac:dyDescent="0.25">
      <c r="B431" s="40"/>
      <c r="C431" s="40"/>
      <c r="D431" s="40"/>
      <c r="E431" s="41"/>
      <c r="F431" s="42"/>
      <c r="G431" s="42"/>
      <c r="H431" s="38"/>
      <c r="I431" s="61"/>
      <c r="J431" s="39">
        <f t="shared" si="4"/>
        <v>0</v>
      </c>
      <c r="K431" s="38"/>
      <c r="L431" s="39">
        <f t="shared" si="36"/>
        <v>0</v>
      </c>
      <c r="M431" s="39">
        <f t="shared" si="37"/>
        <v>0</v>
      </c>
      <c r="N431" s="39">
        <f t="shared" si="38"/>
        <v>0</v>
      </c>
      <c r="P431" s="7"/>
      <c r="Q431" s="57"/>
    </row>
    <row r="432" spans="2:17" ht="14.25" x14ac:dyDescent="0.25">
      <c r="B432" s="40"/>
      <c r="C432" s="40"/>
      <c r="D432" s="40"/>
      <c r="E432" s="41"/>
      <c r="F432" s="42"/>
      <c r="G432" s="42"/>
      <c r="H432" s="38"/>
      <c r="I432" s="61"/>
      <c r="J432" s="39">
        <f t="shared" si="4"/>
        <v>0</v>
      </c>
      <c r="K432" s="38"/>
      <c r="L432" s="39">
        <f t="shared" si="36"/>
        <v>0</v>
      </c>
      <c r="M432" s="39">
        <f t="shared" si="37"/>
        <v>0</v>
      </c>
      <c r="N432" s="39">
        <f t="shared" si="38"/>
        <v>0</v>
      </c>
      <c r="P432" s="7"/>
      <c r="Q432" s="57"/>
    </row>
    <row r="433" spans="2:17" ht="14.25" x14ac:dyDescent="0.25">
      <c r="B433" s="40"/>
      <c r="C433" s="40"/>
      <c r="D433" s="40"/>
      <c r="E433" s="41"/>
      <c r="F433" s="42"/>
      <c r="G433" s="42"/>
      <c r="H433" s="38"/>
      <c r="I433" s="61"/>
      <c r="J433" s="39">
        <f t="shared" si="4"/>
        <v>0</v>
      </c>
      <c r="K433" s="38"/>
      <c r="L433" s="39">
        <f t="shared" si="36"/>
        <v>0</v>
      </c>
      <c r="M433" s="39">
        <f t="shared" si="37"/>
        <v>0</v>
      </c>
      <c r="N433" s="39">
        <f t="shared" si="38"/>
        <v>0</v>
      </c>
      <c r="P433" s="7"/>
      <c r="Q433" s="57"/>
    </row>
    <row r="434" spans="2:17" ht="14.25" x14ac:dyDescent="0.25">
      <c r="B434" s="40"/>
      <c r="C434" s="40"/>
      <c r="D434" s="40"/>
      <c r="E434" s="41"/>
      <c r="F434" s="42"/>
      <c r="G434" s="42"/>
      <c r="H434" s="38"/>
      <c r="I434" s="61"/>
      <c r="J434" s="39">
        <f t="shared" si="4"/>
        <v>0</v>
      </c>
      <c r="K434" s="38"/>
      <c r="L434" s="39">
        <f t="shared" si="36"/>
        <v>0</v>
      </c>
      <c r="M434" s="39">
        <f t="shared" si="37"/>
        <v>0</v>
      </c>
      <c r="N434" s="39">
        <f t="shared" si="38"/>
        <v>0</v>
      </c>
      <c r="P434" s="7"/>
      <c r="Q434" s="57"/>
    </row>
    <row r="435" spans="2:17" ht="14.25" x14ac:dyDescent="0.25">
      <c r="B435" s="40"/>
      <c r="C435" s="40"/>
      <c r="D435" s="40"/>
      <c r="E435" s="41"/>
      <c r="F435" s="42"/>
      <c r="G435" s="42"/>
      <c r="H435" s="38"/>
      <c r="I435" s="61"/>
      <c r="J435" s="39">
        <f t="shared" si="4"/>
        <v>0</v>
      </c>
      <c r="K435" s="38"/>
      <c r="L435" s="39">
        <f t="shared" si="36"/>
        <v>0</v>
      </c>
      <c r="M435" s="39">
        <f t="shared" si="37"/>
        <v>0</v>
      </c>
      <c r="N435" s="39">
        <f t="shared" si="38"/>
        <v>0</v>
      </c>
      <c r="P435" s="7"/>
      <c r="Q435" s="57"/>
    </row>
    <row r="436" spans="2:17" ht="14.25" x14ac:dyDescent="0.25">
      <c r="B436" s="40"/>
      <c r="C436" s="40"/>
      <c r="D436" s="40"/>
      <c r="E436" s="41"/>
      <c r="F436" s="42"/>
      <c r="G436" s="42"/>
      <c r="H436" s="38"/>
      <c r="I436" s="61"/>
      <c r="J436" s="39">
        <f t="shared" si="4"/>
        <v>0</v>
      </c>
      <c r="K436" s="38"/>
      <c r="L436" s="39">
        <f t="shared" si="36"/>
        <v>0</v>
      </c>
      <c r="M436" s="39">
        <f t="shared" si="37"/>
        <v>0</v>
      </c>
      <c r="N436" s="39">
        <f t="shared" si="38"/>
        <v>0</v>
      </c>
      <c r="P436" s="7"/>
      <c r="Q436" s="57"/>
    </row>
    <row r="437" spans="2:17" ht="14.25" x14ac:dyDescent="0.25">
      <c r="B437" s="40"/>
      <c r="C437" s="40"/>
      <c r="D437" s="40"/>
      <c r="E437" s="41"/>
      <c r="F437" s="42"/>
      <c r="G437" s="42"/>
      <c r="H437" s="38"/>
      <c r="I437" s="61"/>
      <c r="J437" s="39">
        <f t="shared" si="4"/>
        <v>0</v>
      </c>
      <c r="K437" s="38"/>
      <c r="L437" s="39">
        <f t="shared" si="36"/>
        <v>0</v>
      </c>
      <c r="M437" s="39">
        <f t="shared" si="37"/>
        <v>0</v>
      </c>
      <c r="N437" s="39">
        <f t="shared" si="38"/>
        <v>0</v>
      </c>
      <c r="P437" s="7"/>
      <c r="Q437" s="57"/>
    </row>
    <row r="438" spans="2:17" ht="14.25" x14ac:dyDescent="0.25">
      <c r="B438" s="40"/>
      <c r="C438" s="40"/>
      <c r="D438" s="40"/>
      <c r="E438" s="41"/>
      <c r="F438" s="42"/>
      <c r="G438" s="42"/>
      <c r="H438" s="38"/>
      <c r="I438" s="61"/>
      <c r="J438" s="39">
        <f t="shared" si="4"/>
        <v>0</v>
      </c>
      <c r="K438" s="38"/>
      <c r="L438" s="39">
        <f t="shared" si="36"/>
        <v>0</v>
      </c>
      <c r="M438" s="39">
        <f t="shared" si="37"/>
        <v>0</v>
      </c>
      <c r="N438" s="39">
        <f t="shared" si="38"/>
        <v>0</v>
      </c>
      <c r="P438" s="7"/>
      <c r="Q438" s="57"/>
    </row>
    <row r="439" spans="2:17" ht="14.25" x14ac:dyDescent="0.25">
      <c r="B439" s="40"/>
      <c r="C439" s="40"/>
      <c r="D439" s="40"/>
      <c r="E439" s="41"/>
      <c r="F439" s="42"/>
      <c r="G439" s="42"/>
      <c r="H439" s="38"/>
      <c r="I439" s="61"/>
      <c r="J439" s="39">
        <f t="shared" si="4"/>
        <v>0</v>
      </c>
      <c r="K439" s="38"/>
      <c r="L439" s="39">
        <f t="shared" si="36"/>
        <v>0</v>
      </c>
      <c r="M439" s="39">
        <f t="shared" si="37"/>
        <v>0</v>
      </c>
      <c r="N439" s="39">
        <f t="shared" si="38"/>
        <v>0</v>
      </c>
      <c r="P439" s="7"/>
      <c r="Q439" s="57"/>
    </row>
    <row r="440" spans="2:17" ht="14.25" x14ac:dyDescent="0.25">
      <c r="B440" s="40"/>
      <c r="C440" s="40"/>
      <c r="D440" s="40"/>
      <c r="E440" s="41"/>
      <c r="F440" s="42"/>
      <c r="G440" s="42"/>
      <c r="H440" s="38"/>
      <c r="I440" s="61"/>
      <c r="J440" s="39">
        <f t="shared" si="4"/>
        <v>0</v>
      </c>
      <c r="K440" s="38"/>
      <c r="L440" s="39">
        <f t="shared" si="36"/>
        <v>0</v>
      </c>
      <c r="M440" s="39">
        <f t="shared" si="37"/>
        <v>0</v>
      </c>
      <c r="N440" s="39">
        <f t="shared" si="38"/>
        <v>0</v>
      </c>
      <c r="P440" s="7"/>
      <c r="Q440" s="57"/>
    </row>
    <row r="441" spans="2:17" ht="14.25" x14ac:dyDescent="0.25">
      <c r="B441" s="40"/>
      <c r="C441" s="40"/>
      <c r="D441" s="40"/>
      <c r="E441" s="41"/>
      <c r="F441" s="42"/>
      <c r="G441" s="42"/>
      <c r="H441" s="38"/>
      <c r="I441" s="61"/>
      <c r="J441" s="39">
        <f t="shared" si="4"/>
        <v>0</v>
      </c>
      <c r="K441" s="38"/>
      <c r="L441" s="39">
        <f t="shared" si="36"/>
        <v>0</v>
      </c>
      <c r="M441" s="39">
        <f t="shared" si="37"/>
        <v>0</v>
      </c>
      <c r="N441" s="39">
        <f t="shared" si="38"/>
        <v>0</v>
      </c>
      <c r="P441" s="7"/>
      <c r="Q441" s="57"/>
    </row>
    <row r="442" spans="2:17" ht="14.25" x14ac:dyDescent="0.25">
      <c r="B442" s="40"/>
      <c r="C442" s="40"/>
      <c r="D442" s="40"/>
      <c r="E442" s="41"/>
      <c r="F442" s="42"/>
      <c r="G442" s="42"/>
      <c r="H442" s="38"/>
      <c r="I442" s="61"/>
      <c r="J442" s="39">
        <f t="shared" si="4"/>
        <v>0</v>
      </c>
      <c r="K442" s="38"/>
      <c r="L442" s="39">
        <f t="shared" si="36"/>
        <v>0</v>
      </c>
      <c r="M442" s="39">
        <f t="shared" si="37"/>
        <v>0</v>
      </c>
      <c r="N442" s="39">
        <f t="shared" si="38"/>
        <v>0</v>
      </c>
      <c r="P442" s="7"/>
      <c r="Q442" s="57"/>
    </row>
    <row r="443" spans="2:17" ht="14.25" x14ac:dyDescent="0.25">
      <c r="B443" s="40"/>
      <c r="C443" s="40"/>
      <c r="D443" s="40"/>
      <c r="E443" s="41"/>
      <c r="F443" s="42"/>
      <c r="G443" s="42"/>
      <c r="H443" s="38"/>
      <c r="I443" s="61"/>
      <c r="J443" s="39">
        <f t="shared" si="4"/>
        <v>0</v>
      </c>
      <c r="K443" s="38"/>
      <c r="L443" s="39">
        <f t="shared" si="36"/>
        <v>0</v>
      </c>
      <c r="M443" s="39">
        <f t="shared" si="37"/>
        <v>0</v>
      </c>
      <c r="N443" s="39">
        <f t="shared" si="38"/>
        <v>0</v>
      </c>
      <c r="P443" s="7"/>
      <c r="Q443" s="57"/>
    </row>
    <row r="444" spans="2:17" ht="14.25" x14ac:dyDescent="0.25">
      <c r="B444" s="40"/>
      <c r="C444" s="40"/>
      <c r="D444" s="40"/>
      <c r="E444" s="41"/>
      <c r="F444" s="42"/>
      <c r="G444" s="42"/>
      <c r="H444" s="38"/>
      <c r="I444" s="61"/>
      <c r="J444" s="39">
        <f t="shared" si="4"/>
        <v>0</v>
      </c>
      <c r="K444" s="38"/>
      <c r="L444" s="39">
        <f t="shared" si="36"/>
        <v>0</v>
      </c>
      <c r="M444" s="39">
        <f t="shared" si="37"/>
        <v>0</v>
      </c>
      <c r="N444" s="39">
        <f t="shared" si="38"/>
        <v>0</v>
      </c>
      <c r="P444" s="7"/>
      <c r="Q444" s="57"/>
    </row>
    <row r="445" spans="2:17" ht="14.25" x14ac:dyDescent="0.25">
      <c r="B445" s="40"/>
      <c r="C445" s="40"/>
      <c r="D445" s="40"/>
      <c r="E445" s="41"/>
      <c r="F445" s="42"/>
      <c r="G445" s="42"/>
      <c r="H445" s="38"/>
      <c r="I445" s="61"/>
      <c r="J445" s="39">
        <f t="shared" si="4"/>
        <v>0</v>
      </c>
      <c r="K445" s="38"/>
      <c r="L445" s="39">
        <f t="shared" si="36"/>
        <v>0</v>
      </c>
      <c r="M445" s="39">
        <f t="shared" si="37"/>
        <v>0</v>
      </c>
      <c r="N445" s="39">
        <f t="shared" si="38"/>
        <v>0</v>
      </c>
      <c r="P445" s="7"/>
      <c r="Q445" s="57"/>
    </row>
    <row r="446" spans="2:17" ht="14.25" x14ac:dyDescent="0.25">
      <c r="B446" s="40"/>
      <c r="C446" s="40"/>
      <c r="D446" s="40"/>
      <c r="E446" s="41"/>
      <c r="F446" s="42"/>
      <c r="G446" s="42"/>
      <c r="H446" s="38"/>
      <c r="I446" s="61"/>
      <c r="J446" s="39">
        <f t="shared" si="4"/>
        <v>0</v>
      </c>
      <c r="K446" s="38"/>
      <c r="L446" s="39">
        <f t="shared" si="36"/>
        <v>0</v>
      </c>
      <c r="M446" s="39">
        <f t="shared" si="37"/>
        <v>0</v>
      </c>
      <c r="N446" s="39">
        <f t="shared" si="38"/>
        <v>0</v>
      </c>
      <c r="P446" s="7"/>
      <c r="Q446" s="57"/>
    </row>
    <row r="447" spans="2:17" ht="14.25" x14ac:dyDescent="0.25">
      <c r="B447" s="40"/>
      <c r="C447" s="40"/>
      <c r="D447" s="40"/>
      <c r="E447" s="41"/>
      <c r="F447" s="42"/>
      <c r="G447" s="42"/>
      <c r="H447" s="38"/>
      <c r="I447" s="61"/>
      <c r="J447" s="39">
        <f t="shared" si="4"/>
        <v>0</v>
      </c>
      <c r="K447" s="38"/>
      <c r="L447" s="39">
        <f t="shared" si="36"/>
        <v>0</v>
      </c>
      <c r="M447" s="39">
        <f t="shared" si="37"/>
        <v>0</v>
      </c>
      <c r="N447" s="39">
        <f t="shared" si="38"/>
        <v>0</v>
      </c>
      <c r="P447" s="7"/>
      <c r="Q447" s="57"/>
    </row>
    <row r="448" spans="2:17" ht="14.25" x14ac:dyDescent="0.25">
      <c r="B448" s="40"/>
      <c r="C448" s="40"/>
      <c r="D448" s="40"/>
      <c r="E448" s="41"/>
      <c r="F448" s="42"/>
      <c r="G448" s="42"/>
      <c r="H448" s="38"/>
      <c r="I448" s="61"/>
      <c r="J448" s="39">
        <f t="shared" si="4"/>
        <v>0</v>
      </c>
      <c r="K448" s="38"/>
      <c r="L448" s="39">
        <f t="shared" si="36"/>
        <v>0</v>
      </c>
      <c r="M448" s="39">
        <f t="shared" si="37"/>
        <v>0</v>
      </c>
      <c r="N448" s="39">
        <f t="shared" si="38"/>
        <v>0</v>
      </c>
      <c r="P448" s="7"/>
      <c r="Q448" s="57"/>
    </row>
    <row r="449" spans="2:17" ht="14.25" x14ac:dyDescent="0.25">
      <c r="B449" s="40"/>
      <c r="C449" s="40"/>
      <c r="D449" s="40"/>
      <c r="E449" s="41"/>
      <c r="F449" s="42"/>
      <c r="G449" s="42"/>
      <c r="H449" s="38"/>
      <c r="I449" s="61"/>
      <c r="J449" s="39">
        <f t="shared" si="4"/>
        <v>0</v>
      </c>
      <c r="K449" s="38"/>
      <c r="L449" s="39">
        <f t="shared" si="36"/>
        <v>0</v>
      </c>
      <c r="M449" s="39">
        <f t="shared" si="37"/>
        <v>0</v>
      </c>
      <c r="N449" s="39">
        <f t="shared" si="38"/>
        <v>0</v>
      </c>
      <c r="P449" s="7"/>
      <c r="Q449" s="57"/>
    </row>
    <row r="450" spans="2:17" ht="14.25" x14ac:dyDescent="0.25">
      <c r="B450" s="40"/>
      <c r="C450" s="40"/>
      <c r="D450" s="40"/>
      <c r="E450" s="41"/>
      <c r="F450" s="42"/>
      <c r="G450" s="42"/>
      <c r="H450" s="38"/>
      <c r="I450" s="61"/>
      <c r="J450" s="39">
        <f t="shared" si="4"/>
        <v>0</v>
      </c>
      <c r="K450" s="38"/>
      <c r="L450" s="39">
        <f t="shared" si="36"/>
        <v>0</v>
      </c>
      <c r="M450" s="39">
        <f t="shared" si="37"/>
        <v>0</v>
      </c>
      <c r="N450" s="39">
        <f t="shared" si="38"/>
        <v>0</v>
      </c>
      <c r="P450" s="7"/>
      <c r="Q450" s="57"/>
    </row>
    <row r="451" spans="2:17" ht="14.25" x14ac:dyDescent="0.25">
      <c r="B451" s="40"/>
      <c r="C451" s="40"/>
      <c r="D451" s="40"/>
      <c r="E451" s="41"/>
      <c r="F451" s="42"/>
      <c r="G451" s="42"/>
      <c r="H451" s="38"/>
      <c r="I451" s="61"/>
      <c r="J451" s="39">
        <f t="shared" si="4"/>
        <v>0</v>
      </c>
      <c r="K451" s="38"/>
      <c r="L451" s="39">
        <f t="shared" si="36"/>
        <v>0</v>
      </c>
      <c r="M451" s="39">
        <f t="shared" si="37"/>
        <v>0</v>
      </c>
      <c r="N451" s="39">
        <f t="shared" si="38"/>
        <v>0</v>
      </c>
      <c r="P451" s="7"/>
      <c r="Q451" s="57"/>
    </row>
    <row r="452" spans="2:17" ht="14.25" x14ac:dyDescent="0.25">
      <c r="B452" s="40"/>
      <c r="C452" s="40"/>
      <c r="D452" s="40"/>
      <c r="E452" s="41"/>
      <c r="F452" s="42"/>
      <c r="G452" s="42"/>
      <c r="H452" s="38"/>
      <c r="I452" s="61"/>
      <c r="J452" s="39">
        <f t="shared" si="4"/>
        <v>0</v>
      </c>
      <c r="K452" s="38"/>
      <c r="L452" s="39">
        <f t="shared" si="36"/>
        <v>0</v>
      </c>
      <c r="M452" s="39">
        <f t="shared" si="37"/>
        <v>0</v>
      </c>
      <c r="N452" s="39">
        <f t="shared" si="38"/>
        <v>0</v>
      </c>
      <c r="P452" s="7"/>
      <c r="Q452" s="57"/>
    </row>
    <row r="453" spans="2:17" ht="14.25" x14ac:dyDescent="0.25">
      <c r="B453" s="40"/>
      <c r="C453" s="40"/>
      <c r="D453" s="40"/>
      <c r="E453" s="41"/>
      <c r="F453" s="42"/>
      <c r="G453" s="42"/>
      <c r="H453" s="38"/>
      <c r="I453" s="61"/>
      <c r="J453" s="39">
        <f t="shared" si="4"/>
        <v>0</v>
      </c>
      <c r="K453" s="38"/>
      <c r="L453" s="39">
        <f t="shared" si="36"/>
        <v>0</v>
      </c>
      <c r="M453" s="39">
        <f t="shared" si="37"/>
        <v>0</v>
      </c>
      <c r="N453" s="39">
        <f t="shared" si="38"/>
        <v>0</v>
      </c>
      <c r="P453" s="7"/>
      <c r="Q453" s="57"/>
    </row>
    <row r="454" spans="2:17" ht="14.25" x14ac:dyDescent="0.25">
      <c r="B454" s="40"/>
      <c r="C454" s="40"/>
      <c r="D454" s="40"/>
      <c r="E454" s="41"/>
      <c r="F454" s="42"/>
      <c r="G454" s="42"/>
      <c r="H454" s="38"/>
      <c r="I454" s="61"/>
      <c r="J454" s="39">
        <f t="shared" si="4"/>
        <v>0</v>
      </c>
      <c r="K454" s="38"/>
      <c r="L454" s="39">
        <f t="shared" si="36"/>
        <v>0</v>
      </c>
      <c r="M454" s="39">
        <f t="shared" si="37"/>
        <v>0</v>
      </c>
      <c r="N454" s="39">
        <f t="shared" si="38"/>
        <v>0</v>
      </c>
      <c r="P454" s="7"/>
      <c r="Q454" s="57"/>
    </row>
    <row r="455" spans="2:17" ht="14.25" x14ac:dyDescent="0.25">
      <c r="B455" s="40"/>
      <c r="C455" s="40"/>
      <c r="D455" s="40"/>
      <c r="E455" s="41"/>
      <c r="F455" s="42"/>
      <c r="G455" s="42"/>
      <c r="H455" s="38"/>
      <c r="I455" s="61"/>
      <c r="J455" s="39">
        <f t="shared" si="4"/>
        <v>0</v>
      </c>
      <c r="K455" s="38"/>
      <c r="L455" s="39">
        <f t="shared" si="36"/>
        <v>0</v>
      </c>
      <c r="M455" s="39">
        <f t="shared" si="37"/>
        <v>0</v>
      </c>
      <c r="N455" s="39">
        <f t="shared" si="38"/>
        <v>0</v>
      </c>
      <c r="P455" s="7"/>
      <c r="Q455" s="57"/>
    </row>
    <row r="456" spans="2:17" ht="14.25" x14ac:dyDescent="0.25">
      <c r="B456" s="40"/>
      <c r="C456" s="40"/>
      <c r="D456" s="40"/>
      <c r="E456" s="41"/>
      <c r="F456" s="42"/>
      <c r="G456" s="42"/>
      <c r="H456" s="38"/>
      <c r="I456" s="61"/>
      <c r="J456" s="39">
        <f t="shared" si="4"/>
        <v>0</v>
      </c>
      <c r="K456" s="38"/>
      <c r="L456" s="39">
        <f t="shared" si="36"/>
        <v>0</v>
      </c>
      <c r="M456" s="39">
        <f t="shared" si="37"/>
        <v>0</v>
      </c>
      <c r="N456" s="39">
        <f t="shared" si="38"/>
        <v>0</v>
      </c>
      <c r="P456" s="7"/>
      <c r="Q456" s="57"/>
    </row>
    <row r="457" spans="2:17" ht="14.25" x14ac:dyDescent="0.25">
      <c r="B457" s="40"/>
      <c r="C457" s="40"/>
      <c r="D457" s="40"/>
      <c r="E457" s="41"/>
      <c r="F457" s="42"/>
      <c r="G457" s="42"/>
      <c r="H457" s="38"/>
      <c r="I457" s="61"/>
      <c r="J457" s="39">
        <f t="shared" si="4"/>
        <v>0</v>
      </c>
      <c r="K457" s="38"/>
      <c r="L457" s="39">
        <f t="shared" si="36"/>
        <v>0</v>
      </c>
      <c r="M457" s="39">
        <f t="shared" si="37"/>
        <v>0</v>
      </c>
      <c r="N457" s="39">
        <f t="shared" si="38"/>
        <v>0</v>
      </c>
      <c r="P457" s="7"/>
      <c r="Q457" s="57"/>
    </row>
    <row r="458" spans="2:17" ht="14.25" x14ac:dyDescent="0.25">
      <c r="B458" s="40"/>
      <c r="C458" s="40"/>
      <c r="D458" s="40"/>
      <c r="E458" s="41"/>
      <c r="F458" s="42"/>
      <c r="G458" s="42"/>
      <c r="H458" s="38"/>
      <c r="I458" s="61"/>
      <c r="J458" s="39">
        <f t="shared" si="4"/>
        <v>0</v>
      </c>
      <c r="K458" s="38"/>
      <c r="L458" s="39">
        <f t="shared" si="36"/>
        <v>0</v>
      </c>
      <c r="M458" s="39">
        <f t="shared" si="37"/>
        <v>0</v>
      </c>
      <c r="N458" s="39">
        <f t="shared" si="38"/>
        <v>0</v>
      </c>
      <c r="P458" s="7"/>
      <c r="Q458" s="57"/>
    </row>
    <row r="459" spans="2:17" ht="14.25" x14ac:dyDescent="0.25">
      <c r="B459" s="40"/>
      <c r="C459" s="40"/>
      <c r="D459" s="40"/>
      <c r="E459" s="41"/>
      <c r="F459" s="42"/>
      <c r="G459" s="42"/>
      <c r="H459" s="38"/>
      <c r="I459" s="61"/>
      <c r="J459" s="39">
        <f t="shared" si="4"/>
        <v>0</v>
      </c>
      <c r="K459" s="38"/>
      <c r="L459" s="39">
        <f t="shared" si="36"/>
        <v>0</v>
      </c>
      <c r="M459" s="39">
        <f t="shared" si="37"/>
        <v>0</v>
      </c>
      <c r="N459" s="39">
        <f t="shared" si="38"/>
        <v>0</v>
      </c>
      <c r="P459" s="7"/>
      <c r="Q459" s="57"/>
    </row>
    <row r="460" spans="2:17" ht="14.25" x14ac:dyDescent="0.25">
      <c r="B460" s="40"/>
      <c r="C460" s="40"/>
      <c r="D460" s="40"/>
      <c r="E460" s="41"/>
      <c r="F460" s="42"/>
      <c r="G460" s="42"/>
      <c r="H460" s="38"/>
      <c r="I460" s="61"/>
      <c r="J460" s="39">
        <f t="shared" si="4"/>
        <v>0</v>
      </c>
      <c r="K460" s="38"/>
      <c r="L460" s="39">
        <f t="shared" si="36"/>
        <v>0</v>
      </c>
      <c r="M460" s="39">
        <f t="shared" si="37"/>
        <v>0</v>
      </c>
      <c r="N460" s="39">
        <f t="shared" si="38"/>
        <v>0</v>
      </c>
      <c r="P460" s="7"/>
      <c r="Q460" s="57"/>
    </row>
    <row r="461" spans="2:17" ht="14.25" x14ac:dyDescent="0.25">
      <c r="B461" s="40"/>
      <c r="C461" s="40"/>
      <c r="D461" s="40"/>
      <c r="E461" s="41"/>
      <c r="F461" s="42"/>
      <c r="G461" s="42"/>
      <c r="H461" s="38"/>
      <c r="I461" s="61"/>
      <c r="J461" s="39">
        <f t="shared" si="4"/>
        <v>0</v>
      </c>
      <c r="K461" s="38"/>
      <c r="L461" s="39">
        <f t="shared" si="36"/>
        <v>0</v>
      </c>
      <c r="M461" s="39">
        <f t="shared" si="37"/>
        <v>0</v>
      </c>
      <c r="N461" s="39">
        <f t="shared" si="38"/>
        <v>0</v>
      </c>
      <c r="P461" s="7"/>
      <c r="Q461" s="57"/>
    </row>
    <row r="462" spans="2:17" ht="14.25" x14ac:dyDescent="0.25">
      <c r="B462" s="40"/>
      <c r="C462" s="40"/>
      <c r="D462" s="40"/>
      <c r="E462" s="41"/>
      <c r="F462" s="42"/>
      <c r="G462" s="42"/>
      <c r="H462" s="38"/>
      <c r="I462" s="61"/>
      <c r="J462" s="39">
        <f t="shared" si="4"/>
        <v>0</v>
      </c>
      <c r="K462" s="38"/>
      <c r="L462" s="39">
        <f t="shared" si="36"/>
        <v>0</v>
      </c>
      <c r="M462" s="39">
        <f t="shared" si="37"/>
        <v>0</v>
      </c>
      <c r="N462" s="39">
        <f t="shared" si="38"/>
        <v>0</v>
      </c>
      <c r="P462" s="7"/>
      <c r="Q462" s="57"/>
    </row>
    <row r="463" spans="2:17" ht="14.25" x14ac:dyDescent="0.25">
      <c r="B463" s="40"/>
      <c r="C463" s="40"/>
      <c r="D463" s="40"/>
      <c r="E463" s="41"/>
      <c r="F463" s="42"/>
      <c r="G463" s="42"/>
      <c r="H463" s="38"/>
      <c r="I463" s="61"/>
      <c r="J463" s="39">
        <f t="shared" si="4"/>
        <v>0</v>
      </c>
      <c r="K463" s="38"/>
      <c r="L463" s="39">
        <f t="shared" si="36"/>
        <v>0</v>
      </c>
      <c r="M463" s="39">
        <f t="shared" si="37"/>
        <v>0</v>
      </c>
      <c r="N463" s="39">
        <f t="shared" si="38"/>
        <v>0</v>
      </c>
      <c r="P463" s="7"/>
      <c r="Q463" s="57"/>
    </row>
    <row r="464" spans="2:17" ht="14.25" x14ac:dyDescent="0.25">
      <c r="B464" s="40"/>
      <c r="C464" s="40"/>
      <c r="D464" s="40"/>
      <c r="E464" s="41"/>
      <c r="F464" s="42"/>
      <c r="G464" s="42"/>
      <c r="H464" s="38"/>
      <c r="I464" s="61"/>
      <c r="J464" s="39">
        <f t="shared" si="4"/>
        <v>0</v>
      </c>
      <c r="K464" s="38"/>
      <c r="L464" s="39">
        <f t="shared" si="36"/>
        <v>0</v>
      </c>
      <c r="M464" s="39">
        <f t="shared" si="37"/>
        <v>0</v>
      </c>
      <c r="N464" s="39">
        <f t="shared" si="38"/>
        <v>0</v>
      </c>
      <c r="P464" s="7"/>
      <c r="Q464" s="57"/>
    </row>
    <row r="465" spans="2:17" ht="14.25" x14ac:dyDescent="0.25">
      <c r="B465" s="40"/>
      <c r="C465" s="40"/>
      <c r="D465" s="40"/>
      <c r="E465" s="41"/>
      <c r="F465" s="42"/>
      <c r="G465" s="42"/>
      <c r="H465" s="38"/>
      <c r="I465" s="61"/>
      <c r="J465" s="39">
        <f t="shared" si="4"/>
        <v>0</v>
      </c>
      <c r="K465" s="38"/>
      <c r="L465" s="39">
        <f t="shared" si="36"/>
        <v>0</v>
      </c>
      <c r="M465" s="39">
        <f t="shared" si="37"/>
        <v>0</v>
      </c>
      <c r="N465" s="39">
        <f t="shared" si="38"/>
        <v>0</v>
      </c>
      <c r="P465" s="7"/>
      <c r="Q465" s="57"/>
    </row>
    <row r="466" spans="2:17" ht="14.25" x14ac:dyDescent="0.25">
      <c r="B466" s="40"/>
      <c r="C466" s="40"/>
      <c r="D466" s="40"/>
      <c r="E466" s="41"/>
      <c r="F466" s="42"/>
      <c r="G466" s="42"/>
      <c r="H466" s="38"/>
      <c r="I466" s="61"/>
      <c r="J466" s="39">
        <f t="shared" si="4"/>
        <v>0</v>
      </c>
      <c r="K466" s="38"/>
      <c r="L466" s="39">
        <f t="shared" si="36"/>
        <v>0</v>
      </c>
      <c r="M466" s="39">
        <f t="shared" si="37"/>
        <v>0</v>
      </c>
      <c r="N466" s="39">
        <f t="shared" si="38"/>
        <v>0</v>
      </c>
      <c r="P466" s="7"/>
      <c r="Q466" s="57"/>
    </row>
    <row r="467" spans="2:17" ht="14.25" x14ac:dyDescent="0.25">
      <c r="B467" s="40"/>
      <c r="C467" s="40"/>
      <c r="D467" s="40"/>
      <c r="E467" s="41"/>
      <c r="F467" s="42"/>
      <c r="G467" s="42"/>
      <c r="H467" s="38"/>
      <c r="I467" s="61"/>
      <c r="J467" s="39">
        <f t="shared" si="4"/>
        <v>0</v>
      </c>
      <c r="K467" s="38"/>
      <c r="L467" s="39">
        <f t="shared" si="36"/>
        <v>0</v>
      </c>
      <c r="M467" s="39">
        <f t="shared" si="37"/>
        <v>0</v>
      </c>
      <c r="N467" s="39">
        <f t="shared" si="38"/>
        <v>0</v>
      </c>
      <c r="P467" s="7"/>
      <c r="Q467" s="57"/>
    </row>
    <row r="468" spans="2:17" ht="14.25" x14ac:dyDescent="0.25">
      <c r="B468" s="40"/>
      <c r="C468" s="40"/>
      <c r="D468" s="40"/>
      <c r="E468" s="41"/>
      <c r="F468" s="42"/>
      <c r="G468" s="42"/>
      <c r="H468" s="38"/>
      <c r="I468" s="61"/>
      <c r="J468" s="39">
        <f t="shared" si="4"/>
        <v>0</v>
      </c>
      <c r="K468" s="38"/>
      <c r="L468" s="39">
        <f t="shared" si="36"/>
        <v>0</v>
      </c>
      <c r="M468" s="39">
        <f t="shared" si="37"/>
        <v>0</v>
      </c>
      <c r="N468" s="39">
        <f t="shared" si="38"/>
        <v>0</v>
      </c>
      <c r="P468" s="7"/>
      <c r="Q468" s="57"/>
    </row>
    <row r="469" spans="2:17" ht="14.25" x14ac:dyDescent="0.25">
      <c r="B469" s="40"/>
      <c r="C469" s="40"/>
      <c r="D469" s="40"/>
      <c r="E469" s="41"/>
      <c r="F469" s="42"/>
      <c r="G469" s="42"/>
      <c r="H469" s="38"/>
      <c r="I469" s="61"/>
      <c r="J469" s="39">
        <f t="shared" si="4"/>
        <v>0</v>
      </c>
      <c r="K469" s="38"/>
      <c r="L469" s="39">
        <f t="shared" si="36"/>
        <v>0</v>
      </c>
      <c r="M469" s="39">
        <f t="shared" si="37"/>
        <v>0</v>
      </c>
      <c r="N469" s="39">
        <f t="shared" si="38"/>
        <v>0</v>
      </c>
      <c r="P469" s="7"/>
      <c r="Q469" s="57"/>
    </row>
    <row r="470" spans="2:17" ht="14.25" x14ac:dyDescent="0.25">
      <c r="B470" s="40"/>
      <c r="C470" s="40"/>
      <c r="D470" s="40"/>
      <c r="E470" s="41"/>
      <c r="F470" s="42"/>
      <c r="G470" s="42"/>
      <c r="H470" s="38"/>
      <c r="I470" s="61"/>
      <c r="J470" s="39">
        <f t="shared" si="4"/>
        <v>0</v>
      </c>
      <c r="K470" s="38"/>
      <c r="L470" s="39">
        <f t="shared" si="36"/>
        <v>0</v>
      </c>
      <c r="M470" s="39">
        <f t="shared" si="37"/>
        <v>0</v>
      </c>
      <c r="N470" s="39">
        <f t="shared" si="38"/>
        <v>0</v>
      </c>
      <c r="P470" s="7"/>
      <c r="Q470" s="57"/>
    </row>
    <row r="471" spans="2:17" ht="14.25" x14ac:dyDescent="0.25">
      <c r="B471" s="40"/>
      <c r="C471" s="40"/>
      <c r="D471" s="40"/>
      <c r="E471" s="41"/>
      <c r="F471" s="42"/>
      <c r="G471" s="42"/>
      <c r="H471" s="38"/>
      <c r="I471" s="61"/>
      <c r="J471" s="39">
        <f t="shared" si="4"/>
        <v>0</v>
      </c>
      <c r="K471" s="38"/>
      <c r="L471" s="39">
        <f t="shared" si="36"/>
        <v>0</v>
      </c>
      <c r="M471" s="39">
        <f t="shared" si="37"/>
        <v>0</v>
      </c>
      <c r="N471" s="39">
        <f t="shared" si="38"/>
        <v>0</v>
      </c>
      <c r="P471" s="7"/>
      <c r="Q471" s="57"/>
    </row>
    <row r="472" spans="2:17" ht="14.25" x14ac:dyDescent="0.25">
      <c r="B472" s="40"/>
      <c r="C472" s="40"/>
      <c r="D472" s="40"/>
      <c r="E472" s="41"/>
      <c r="F472" s="42"/>
      <c r="G472" s="42"/>
      <c r="H472" s="38"/>
      <c r="I472" s="61"/>
      <c r="J472" s="39">
        <f t="shared" si="4"/>
        <v>0</v>
      </c>
      <c r="K472" s="38"/>
      <c r="L472" s="39">
        <f t="shared" si="36"/>
        <v>0</v>
      </c>
      <c r="M472" s="39">
        <f t="shared" si="37"/>
        <v>0</v>
      </c>
      <c r="N472" s="39">
        <f t="shared" si="38"/>
        <v>0</v>
      </c>
      <c r="P472" s="7"/>
      <c r="Q472" s="57"/>
    </row>
    <row r="473" spans="2:17" ht="14.25" x14ac:dyDescent="0.25">
      <c r="B473" s="40"/>
      <c r="C473" s="40"/>
      <c r="D473" s="40"/>
      <c r="E473" s="41"/>
      <c r="F473" s="42"/>
      <c r="G473" s="42"/>
      <c r="H473" s="38"/>
      <c r="I473" s="61"/>
      <c r="J473" s="39">
        <f t="shared" si="4"/>
        <v>0</v>
      </c>
      <c r="K473" s="38"/>
      <c r="L473" s="39">
        <f t="shared" si="36"/>
        <v>0</v>
      </c>
      <c r="M473" s="39">
        <f t="shared" si="37"/>
        <v>0</v>
      </c>
      <c r="N473" s="39">
        <f t="shared" si="38"/>
        <v>0</v>
      </c>
      <c r="P473" s="7"/>
      <c r="Q473" s="57"/>
    </row>
    <row r="474" spans="2:17" ht="14.25" x14ac:dyDescent="0.25">
      <c r="B474" s="40"/>
      <c r="C474" s="40"/>
      <c r="D474" s="40"/>
      <c r="E474" s="41"/>
      <c r="F474" s="42"/>
      <c r="G474" s="42"/>
      <c r="H474" s="38"/>
      <c r="I474" s="61"/>
      <c r="J474" s="39">
        <f t="shared" si="4"/>
        <v>0</v>
      </c>
      <c r="K474" s="38"/>
      <c r="L474" s="39">
        <f t="shared" si="36"/>
        <v>0</v>
      </c>
      <c r="M474" s="39">
        <f t="shared" si="37"/>
        <v>0</v>
      </c>
      <c r="N474" s="39">
        <f t="shared" si="38"/>
        <v>0</v>
      </c>
      <c r="P474" s="7"/>
      <c r="Q474" s="57"/>
    </row>
    <row r="475" spans="2:17" ht="14.25" x14ac:dyDescent="0.25">
      <c r="B475" s="40"/>
      <c r="C475" s="40"/>
      <c r="D475" s="40"/>
      <c r="E475" s="41"/>
      <c r="F475" s="42"/>
      <c r="G475" s="42"/>
      <c r="H475" s="38"/>
      <c r="I475" s="61"/>
      <c r="J475" s="39">
        <f t="shared" si="4"/>
        <v>0</v>
      </c>
      <c r="K475" s="38"/>
      <c r="L475" s="39">
        <f t="shared" si="36"/>
        <v>0</v>
      </c>
      <c r="M475" s="39">
        <f t="shared" si="37"/>
        <v>0</v>
      </c>
      <c r="N475" s="39">
        <f t="shared" si="38"/>
        <v>0</v>
      </c>
      <c r="P475" s="7"/>
      <c r="Q475" s="57"/>
    </row>
    <row r="476" spans="2:17" ht="14.25" x14ac:dyDescent="0.25">
      <c r="B476" s="40"/>
      <c r="C476" s="40"/>
      <c r="D476" s="40"/>
      <c r="E476" s="41"/>
      <c r="F476" s="42"/>
      <c r="G476" s="42"/>
      <c r="H476" s="38"/>
      <c r="I476" s="61"/>
      <c r="J476" s="39">
        <f t="shared" si="4"/>
        <v>0</v>
      </c>
      <c r="K476" s="38"/>
      <c r="L476" s="39">
        <f t="shared" si="36"/>
        <v>0</v>
      </c>
      <c r="M476" s="39">
        <f t="shared" si="37"/>
        <v>0</v>
      </c>
      <c r="N476" s="39">
        <f t="shared" si="38"/>
        <v>0</v>
      </c>
      <c r="P476" s="7"/>
      <c r="Q476" s="57"/>
    </row>
    <row r="477" spans="2:17" ht="14.25" x14ac:dyDescent="0.25">
      <c r="B477" s="40"/>
      <c r="C477" s="40"/>
      <c r="D477" s="40"/>
      <c r="E477" s="41"/>
      <c r="F477" s="42"/>
      <c r="G477" s="42"/>
      <c r="H477" s="38"/>
      <c r="I477" s="61"/>
      <c r="J477" s="39">
        <f t="shared" si="4"/>
        <v>0</v>
      </c>
      <c r="K477" s="38"/>
      <c r="L477" s="39">
        <f t="shared" si="36"/>
        <v>0</v>
      </c>
      <c r="M477" s="39">
        <f t="shared" si="37"/>
        <v>0</v>
      </c>
      <c r="N477" s="39">
        <f t="shared" si="38"/>
        <v>0</v>
      </c>
      <c r="P477" s="7"/>
      <c r="Q477" s="57"/>
    </row>
    <row r="478" spans="2:17" ht="14.25" x14ac:dyDescent="0.25">
      <c r="B478" s="40"/>
      <c r="C478" s="40"/>
      <c r="D478" s="40"/>
      <c r="E478" s="41"/>
      <c r="F478" s="42"/>
      <c r="G478" s="42"/>
      <c r="H478" s="38"/>
      <c r="I478" s="61"/>
      <c r="J478" s="39">
        <f t="shared" si="4"/>
        <v>0</v>
      </c>
      <c r="K478" s="38"/>
      <c r="L478" s="39">
        <f t="shared" si="36"/>
        <v>0</v>
      </c>
      <c r="M478" s="39">
        <f t="shared" si="37"/>
        <v>0</v>
      </c>
      <c r="N478" s="39">
        <f t="shared" si="38"/>
        <v>0</v>
      </c>
      <c r="P478" s="7"/>
      <c r="Q478" s="57"/>
    </row>
    <row r="479" spans="2:17" ht="14.25" x14ac:dyDescent="0.25">
      <c r="B479" s="40"/>
      <c r="C479" s="40"/>
      <c r="D479" s="40"/>
      <c r="E479" s="41"/>
      <c r="F479" s="42"/>
      <c r="G479" s="42"/>
      <c r="H479" s="38"/>
      <c r="I479" s="61"/>
      <c r="J479" s="39">
        <f t="shared" si="4"/>
        <v>0</v>
      </c>
      <c r="K479" s="38"/>
      <c r="L479" s="39">
        <f t="shared" si="36"/>
        <v>0</v>
      </c>
      <c r="M479" s="39">
        <f t="shared" si="37"/>
        <v>0</v>
      </c>
      <c r="N479" s="39">
        <f t="shared" si="38"/>
        <v>0</v>
      </c>
      <c r="P479" s="7"/>
      <c r="Q479" s="57"/>
    </row>
    <row r="480" spans="2:17" ht="14.25" x14ac:dyDescent="0.25">
      <c r="B480" s="40"/>
      <c r="C480" s="40"/>
      <c r="D480" s="40"/>
      <c r="E480" s="41"/>
      <c r="F480" s="42"/>
      <c r="G480" s="42"/>
      <c r="H480" s="38"/>
      <c r="I480" s="61"/>
      <c r="J480" s="39">
        <f t="shared" si="4"/>
        <v>0</v>
      </c>
      <c r="K480" s="38"/>
      <c r="L480" s="39">
        <f t="shared" ref="L480:L543" si="39">+H480*K480</f>
        <v>0</v>
      </c>
      <c r="M480" s="39">
        <f t="shared" ref="M480:M543" si="40">I480*H480*K480</f>
        <v>0</v>
      </c>
      <c r="N480" s="39">
        <f t="shared" ref="N480:N543" si="41">+J480*K480</f>
        <v>0</v>
      </c>
      <c r="P480" s="7"/>
      <c r="Q480" s="57"/>
    </row>
    <row r="481" spans="2:17" ht="14.25" x14ac:dyDescent="0.25">
      <c r="B481" s="40"/>
      <c r="C481" s="40"/>
      <c r="D481" s="40"/>
      <c r="E481" s="41"/>
      <c r="F481" s="42"/>
      <c r="G481" s="42"/>
      <c r="H481" s="38"/>
      <c r="I481" s="61"/>
      <c r="J481" s="39">
        <f t="shared" si="4"/>
        <v>0</v>
      </c>
      <c r="K481" s="38"/>
      <c r="L481" s="39">
        <f t="shared" si="39"/>
        <v>0</v>
      </c>
      <c r="M481" s="39">
        <f t="shared" si="40"/>
        <v>0</v>
      </c>
      <c r="N481" s="39">
        <f t="shared" si="41"/>
        <v>0</v>
      </c>
      <c r="P481" s="7"/>
      <c r="Q481" s="57"/>
    </row>
    <row r="482" spans="2:17" ht="14.25" x14ac:dyDescent="0.25">
      <c r="B482" s="40"/>
      <c r="C482" s="40"/>
      <c r="D482" s="40"/>
      <c r="E482" s="41"/>
      <c r="F482" s="42"/>
      <c r="G482" s="42"/>
      <c r="H482" s="38"/>
      <c r="I482" s="61"/>
      <c r="J482" s="39">
        <f t="shared" si="4"/>
        <v>0</v>
      </c>
      <c r="K482" s="38"/>
      <c r="L482" s="39">
        <f t="shared" si="39"/>
        <v>0</v>
      </c>
      <c r="M482" s="39">
        <f t="shared" si="40"/>
        <v>0</v>
      </c>
      <c r="N482" s="39">
        <f t="shared" si="41"/>
        <v>0</v>
      </c>
      <c r="P482" s="7"/>
      <c r="Q482" s="57"/>
    </row>
    <row r="483" spans="2:17" ht="14.25" x14ac:dyDescent="0.25">
      <c r="B483" s="40"/>
      <c r="C483" s="40"/>
      <c r="D483" s="40"/>
      <c r="E483" s="41"/>
      <c r="F483" s="42"/>
      <c r="G483" s="42"/>
      <c r="H483" s="38"/>
      <c r="I483" s="61"/>
      <c r="J483" s="39">
        <f t="shared" si="4"/>
        <v>0</v>
      </c>
      <c r="K483" s="38"/>
      <c r="L483" s="39">
        <f t="shared" si="39"/>
        <v>0</v>
      </c>
      <c r="M483" s="39">
        <f t="shared" si="40"/>
        <v>0</v>
      </c>
      <c r="N483" s="39">
        <f t="shared" si="41"/>
        <v>0</v>
      </c>
      <c r="P483" s="7"/>
      <c r="Q483" s="57"/>
    </row>
    <row r="484" spans="2:17" ht="14.25" x14ac:dyDescent="0.25">
      <c r="B484" s="40"/>
      <c r="C484" s="40"/>
      <c r="D484" s="40"/>
      <c r="E484" s="41"/>
      <c r="F484" s="42"/>
      <c r="G484" s="42"/>
      <c r="H484" s="38"/>
      <c r="I484" s="61"/>
      <c r="J484" s="39">
        <f t="shared" si="4"/>
        <v>0</v>
      </c>
      <c r="K484" s="38"/>
      <c r="L484" s="39">
        <f t="shared" si="39"/>
        <v>0</v>
      </c>
      <c r="M484" s="39">
        <f t="shared" si="40"/>
        <v>0</v>
      </c>
      <c r="N484" s="39">
        <f t="shared" si="41"/>
        <v>0</v>
      </c>
      <c r="P484" s="7"/>
      <c r="Q484" s="57"/>
    </row>
    <row r="485" spans="2:17" ht="14.25" x14ac:dyDescent="0.25">
      <c r="B485" s="40"/>
      <c r="C485" s="40"/>
      <c r="D485" s="40"/>
      <c r="E485" s="41"/>
      <c r="F485" s="42"/>
      <c r="G485" s="42"/>
      <c r="H485" s="38"/>
      <c r="I485" s="61"/>
      <c r="J485" s="39">
        <f t="shared" si="4"/>
        <v>0</v>
      </c>
      <c r="K485" s="38"/>
      <c r="L485" s="39">
        <f t="shared" si="39"/>
        <v>0</v>
      </c>
      <c r="M485" s="39">
        <f t="shared" si="40"/>
        <v>0</v>
      </c>
      <c r="N485" s="39">
        <f t="shared" si="41"/>
        <v>0</v>
      </c>
      <c r="P485" s="7"/>
      <c r="Q485" s="57"/>
    </row>
    <row r="486" spans="2:17" ht="14.25" x14ac:dyDescent="0.25">
      <c r="B486" s="40"/>
      <c r="C486" s="40"/>
      <c r="D486" s="40"/>
      <c r="E486" s="41"/>
      <c r="F486" s="42"/>
      <c r="G486" s="42"/>
      <c r="H486" s="38"/>
      <c r="I486" s="61"/>
      <c r="J486" s="39">
        <f t="shared" si="4"/>
        <v>0</v>
      </c>
      <c r="K486" s="38"/>
      <c r="L486" s="39">
        <f t="shared" si="39"/>
        <v>0</v>
      </c>
      <c r="M486" s="39">
        <f t="shared" si="40"/>
        <v>0</v>
      </c>
      <c r="N486" s="39">
        <f t="shared" si="41"/>
        <v>0</v>
      </c>
      <c r="P486" s="7"/>
      <c r="Q486" s="57"/>
    </row>
    <row r="487" spans="2:17" ht="14.25" x14ac:dyDescent="0.25">
      <c r="B487" s="40"/>
      <c r="C487" s="40"/>
      <c r="D487" s="40"/>
      <c r="E487" s="41"/>
      <c r="F487" s="42"/>
      <c r="G487" s="42"/>
      <c r="H487" s="38"/>
      <c r="I487" s="61"/>
      <c r="J487" s="39">
        <f t="shared" si="4"/>
        <v>0</v>
      </c>
      <c r="K487" s="38"/>
      <c r="L487" s="39">
        <f t="shared" si="39"/>
        <v>0</v>
      </c>
      <c r="M487" s="39">
        <f t="shared" si="40"/>
        <v>0</v>
      </c>
      <c r="N487" s="39">
        <f t="shared" si="41"/>
        <v>0</v>
      </c>
      <c r="P487" s="7"/>
      <c r="Q487" s="57"/>
    </row>
    <row r="488" spans="2:17" ht="14.25" x14ac:dyDescent="0.25">
      <c r="B488" s="40"/>
      <c r="C488" s="40"/>
      <c r="D488" s="40"/>
      <c r="E488" s="41"/>
      <c r="F488" s="42"/>
      <c r="G488" s="42"/>
      <c r="H488" s="38"/>
      <c r="I488" s="61"/>
      <c r="J488" s="39">
        <f t="shared" si="4"/>
        <v>0</v>
      </c>
      <c r="K488" s="38"/>
      <c r="L488" s="39">
        <f t="shared" si="39"/>
        <v>0</v>
      </c>
      <c r="M488" s="39">
        <f t="shared" si="40"/>
        <v>0</v>
      </c>
      <c r="N488" s="39">
        <f t="shared" si="41"/>
        <v>0</v>
      </c>
      <c r="P488" s="7"/>
      <c r="Q488" s="57"/>
    </row>
    <row r="489" spans="2:17" ht="14.25" x14ac:dyDescent="0.25">
      <c r="B489" s="40"/>
      <c r="C489" s="40"/>
      <c r="D489" s="40"/>
      <c r="E489" s="41"/>
      <c r="F489" s="42"/>
      <c r="G489" s="42"/>
      <c r="H489" s="38"/>
      <c r="I489" s="61"/>
      <c r="J489" s="39">
        <f t="shared" si="4"/>
        <v>0</v>
      </c>
      <c r="K489" s="38"/>
      <c r="L489" s="39">
        <f t="shared" si="39"/>
        <v>0</v>
      </c>
      <c r="M489" s="39">
        <f t="shared" si="40"/>
        <v>0</v>
      </c>
      <c r="N489" s="39">
        <f t="shared" si="41"/>
        <v>0</v>
      </c>
      <c r="P489" s="7"/>
      <c r="Q489" s="57"/>
    </row>
    <row r="490" spans="2:17" ht="14.25" x14ac:dyDescent="0.25">
      <c r="B490" s="40"/>
      <c r="C490" s="40"/>
      <c r="D490" s="40"/>
      <c r="E490" s="41"/>
      <c r="F490" s="42"/>
      <c r="G490" s="42"/>
      <c r="H490" s="38"/>
      <c r="I490" s="61"/>
      <c r="J490" s="39">
        <f t="shared" si="4"/>
        <v>0</v>
      </c>
      <c r="K490" s="38"/>
      <c r="L490" s="39">
        <f t="shared" si="39"/>
        <v>0</v>
      </c>
      <c r="M490" s="39">
        <f t="shared" si="40"/>
        <v>0</v>
      </c>
      <c r="N490" s="39">
        <f t="shared" si="41"/>
        <v>0</v>
      </c>
      <c r="P490" s="7"/>
      <c r="Q490" s="57"/>
    </row>
    <row r="491" spans="2:17" ht="14.25" x14ac:dyDescent="0.25">
      <c r="B491" s="40"/>
      <c r="C491" s="40"/>
      <c r="D491" s="40"/>
      <c r="E491" s="41"/>
      <c r="F491" s="42"/>
      <c r="G491" s="42"/>
      <c r="H491" s="38"/>
      <c r="I491" s="61"/>
      <c r="J491" s="39">
        <f t="shared" si="4"/>
        <v>0</v>
      </c>
      <c r="K491" s="38"/>
      <c r="L491" s="39">
        <f t="shared" si="39"/>
        <v>0</v>
      </c>
      <c r="M491" s="39">
        <f t="shared" si="40"/>
        <v>0</v>
      </c>
      <c r="N491" s="39">
        <f t="shared" si="41"/>
        <v>0</v>
      </c>
      <c r="P491" s="7"/>
      <c r="Q491" s="57"/>
    </row>
    <row r="492" spans="2:17" ht="14.25" x14ac:dyDescent="0.25">
      <c r="B492" s="40"/>
      <c r="C492" s="40"/>
      <c r="D492" s="40"/>
      <c r="E492" s="41"/>
      <c r="F492" s="42"/>
      <c r="G492" s="42"/>
      <c r="H492" s="38"/>
      <c r="I492" s="61"/>
      <c r="J492" s="39">
        <f t="shared" si="4"/>
        <v>0</v>
      </c>
      <c r="K492" s="38"/>
      <c r="L492" s="39">
        <f t="shared" si="39"/>
        <v>0</v>
      </c>
      <c r="M492" s="39">
        <f t="shared" si="40"/>
        <v>0</v>
      </c>
      <c r="N492" s="39">
        <f t="shared" si="41"/>
        <v>0</v>
      </c>
      <c r="P492" s="7"/>
      <c r="Q492" s="57"/>
    </row>
    <row r="493" spans="2:17" ht="14.25" x14ac:dyDescent="0.25">
      <c r="B493" s="40"/>
      <c r="C493" s="40"/>
      <c r="D493" s="40"/>
      <c r="E493" s="41"/>
      <c r="F493" s="42"/>
      <c r="G493" s="42"/>
      <c r="H493" s="38"/>
      <c r="I493" s="61"/>
      <c r="J493" s="39">
        <f t="shared" si="4"/>
        <v>0</v>
      </c>
      <c r="K493" s="38"/>
      <c r="L493" s="39">
        <f t="shared" si="39"/>
        <v>0</v>
      </c>
      <c r="M493" s="39">
        <f t="shared" si="40"/>
        <v>0</v>
      </c>
      <c r="N493" s="39">
        <f t="shared" si="41"/>
        <v>0</v>
      </c>
      <c r="P493" s="7"/>
      <c r="Q493" s="57"/>
    </row>
    <row r="494" spans="2:17" ht="14.25" x14ac:dyDescent="0.25">
      <c r="B494" s="40"/>
      <c r="C494" s="40"/>
      <c r="D494" s="40"/>
      <c r="E494" s="41"/>
      <c r="F494" s="42"/>
      <c r="G494" s="42"/>
      <c r="H494" s="38"/>
      <c r="I494" s="61"/>
      <c r="J494" s="39">
        <f t="shared" si="4"/>
        <v>0</v>
      </c>
      <c r="K494" s="38"/>
      <c r="L494" s="39">
        <f t="shared" si="39"/>
        <v>0</v>
      </c>
      <c r="M494" s="39">
        <f t="shared" si="40"/>
        <v>0</v>
      </c>
      <c r="N494" s="39">
        <f t="shared" si="41"/>
        <v>0</v>
      </c>
      <c r="P494" s="7"/>
      <c r="Q494" s="57"/>
    </row>
    <row r="495" spans="2:17" ht="14.25" x14ac:dyDescent="0.25">
      <c r="B495" s="40"/>
      <c r="C495" s="40"/>
      <c r="D495" s="40"/>
      <c r="E495" s="41"/>
      <c r="F495" s="42"/>
      <c r="G495" s="42"/>
      <c r="H495" s="38"/>
      <c r="I495" s="61"/>
      <c r="J495" s="39">
        <f t="shared" si="4"/>
        <v>0</v>
      </c>
      <c r="K495" s="38"/>
      <c r="L495" s="39">
        <f t="shared" si="39"/>
        <v>0</v>
      </c>
      <c r="M495" s="39">
        <f t="shared" si="40"/>
        <v>0</v>
      </c>
      <c r="N495" s="39">
        <f t="shared" si="41"/>
        <v>0</v>
      </c>
      <c r="P495" s="7"/>
      <c r="Q495" s="57"/>
    </row>
    <row r="496" spans="2:17" ht="14.25" x14ac:dyDescent="0.25">
      <c r="B496" s="40"/>
      <c r="C496" s="40"/>
      <c r="D496" s="40"/>
      <c r="E496" s="41"/>
      <c r="F496" s="42"/>
      <c r="G496" s="42"/>
      <c r="H496" s="38"/>
      <c r="I496" s="61"/>
      <c r="J496" s="39">
        <f t="shared" si="4"/>
        <v>0</v>
      </c>
      <c r="K496" s="38"/>
      <c r="L496" s="39">
        <f t="shared" si="39"/>
        <v>0</v>
      </c>
      <c r="M496" s="39">
        <f t="shared" si="40"/>
        <v>0</v>
      </c>
      <c r="N496" s="39">
        <f t="shared" si="41"/>
        <v>0</v>
      </c>
      <c r="P496" s="7"/>
      <c r="Q496" s="57"/>
    </row>
    <row r="497" spans="2:17" ht="14.25" x14ac:dyDescent="0.25">
      <c r="B497" s="40"/>
      <c r="C497" s="40"/>
      <c r="D497" s="40"/>
      <c r="E497" s="41"/>
      <c r="F497" s="42"/>
      <c r="G497" s="42"/>
      <c r="H497" s="38"/>
      <c r="I497" s="61"/>
      <c r="J497" s="39">
        <f t="shared" si="4"/>
        <v>0</v>
      </c>
      <c r="K497" s="38"/>
      <c r="L497" s="39">
        <f t="shared" si="39"/>
        <v>0</v>
      </c>
      <c r="M497" s="39">
        <f t="shared" si="40"/>
        <v>0</v>
      </c>
      <c r="N497" s="39">
        <f t="shared" si="41"/>
        <v>0</v>
      </c>
      <c r="P497" s="7"/>
      <c r="Q497" s="57"/>
    </row>
    <row r="498" spans="2:17" ht="14.25" x14ac:dyDescent="0.25">
      <c r="B498" s="40"/>
      <c r="C498" s="40"/>
      <c r="D498" s="40"/>
      <c r="E498" s="41"/>
      <c r="F498" s="42"/>
      <c r="G498" s="42"/>
      <c r="H498" s="38"/>
      <c r="I498" s="61"/>
      <c r="J498" s="39">
        <f t="shared" si="4"/>
        <v>0</v>
      </c>
      <c r="K498" s="38"/>
      <c r="L498" s="39">
        <f t="shared" si="39"/>
        <v>0</v>
      </c>
      <c r="M498" s="39">
        <f t="shared" si="40"/>
        <v>0</v>
      </c>
      <c r="N498" s="39">
        <f t="shared" si="41"/>
        <v>0</v>
      </c>
      <c r="P498" s="7"/>
      <c r="Q498" s="57"/>
    </row>
    <row r="499" spans="2:17" ht="14.25" x14ac:dyDescent="0.25">
      <c r="B499" s="40"/>
      <c r="C499" s="40"/>
      <c r="D499" s="40"/>
      <c r="E499" s="41"/>
      <c r="F499" s="42"/>
      <c r="G499" s="42"/>
      <c r="H499" s="38"/>
      <c r="I499" s="61"/>
      <c r="J499" s="39">
        <f t="shared" si="4"/>
        <v>0</v>
      </c>
      <c r="K499" s="38"/>
      <c r="L499" s="39">
        <f t="shared" si="39"/>
        <v>0</v>
      </c>
      <c r="M499" s="39">
        <f t="shared" si="40"/>
        <v>0</v>
      </c>
      <c r="N499" s="39">
        <f t="shared" si="41"/>
        <v>0</v>
      </c>
      <c r="P499" s="7"/>
      <c r="Q499" s="57"/>
    </row>
    <row r="500" spans="2:17" ht="14.25" x14ac:dyDescent="0.25">
      <c r="B500" s="40"/>
      <c r="C500" s="40"/>
      <c r="D500" s="40"/>
      <c r="E500" s="41"/>
      <c r="F500" s="42"/>
      <c r="G500" s="42"/>
      <c r="H500" s="38"/>
      <c r="I500" s="61"/>
      <c r="J500" s="39">
        <f t="shared" si="4"/>
        <v>0</v>
      </c>
      <c r="K500" s="38"/>
      <c r="L500" s="39">
        <f t="shared" si="39"/>
        <v>0</v>
      </c>
      <c r="M500" s="39">
        <f t="shared" si="40"/>
        <v>0</v>
      </c>
      <c r="N500" s="39">
        <f t="shared" si="41"/>
        <v>0</v>
      </c>
      <c r="P500" s="7"/>
      <c r="Q500" s="57"/>
    </row>
    <row r="501" spans="2:17" ht="14.25" x14ac:dyDescent="0.25">
      <c r="B501" s="40"/>
      <c r="C501" s="40"/>
      <c r="D501" s="40"/>
      <c r="E501" s="41"/>
      <c r="F501" s="42"/>
      <c r="G501" s="42"/>
      <c r="H501" s="38"/>
      <c r="I501" s="61"/>
      <c r="J501" s="39">
        <f t="shared" si="4"/>
        <v>0</v>
      </c>
      <c r="K501" s="38"/>
      <c r="L501" s="39">
        <f t="shared" si="39"/>
        <v>0</v>
      </c>
      <c r="M501" s="39">
        <f t="shared" si="40"/>
        <v>0</v>
      </c>
      <c r="N501" s="39">
        <f t="shared" si="41"/>
        <v>0</v>
      </c>
      <c r="P501" s="7"/>
      <c r="Q501" s="57"/>
    </row>
    <row r="502" spans="2:17" ht="14.25" x14ac:dyDescent="0.25">
      <c r="B502" s="40"/>
      <c r="C502" s="40"/>
      <c r="D502" s="40"/>
      <c r="E502" s="41"/>
      <c r="F502" s="42"/>
      <c r="G502" s="42"/>
      <c r="H502" s="38"/>
      <c r="I502" s="61"/>
      <c r="J502" s="39">
        <f t="shared" si="4"/>
        <v>0</v>
      </c>
      <c r="K502" s="38"/>
      <c r="L502" s="39">
        <f t="shared" si="39"/>
        <v>0</v>
      </c>
      <c r="M502" s="39">
        <f t="shared" si="40"/>
        <v>0</v>
      </c>
      <c r="N502" s="39">
        <f t="shared" si="41"/>
        <v>0</v>
      </c>
      <c r="P502" s="7"/>
      <c r="Q502" s="57"/>
    </row>
    <row r="503" spans="2:17" ht="14.25" x14ac:dyDescent="0.25">
      <c r="B503" s="40"/>
      <c r="C503" s="40"/>
      <c r="D503" s="40"/>
      <c r="E503" s="41"/>
      <c r="F503" s="42"/>
      <c r="G503" s="42"/>
      <c r="H503" s="38"/>
      <c r="I503" s="61"/>
      <c r="J503" s="39">
        <f t="shared" si="4"/>
        <v>0</v>
      </c>
      <c r="K503" s="38"/>
      <c r="L503" s="39">
        <f t="shared" si="39"/>
        <v>0</v>
      </c>
      <c r="M503" s="39">
        <f t="shared" si="40"/>
        <v>0</v>
      </c>
      <c r="N503" s="39">
        <f t="shared" si="41"/>
        <v>0</v>
      </c>
      <c r="P503" s="7"/>
      <c r="Q503" s="57"/>
    </row>
    <row r="504" spans="2:17" ht="14.25" x14ac:dyDescent="0.25">
      <c r="B504" s="40"/>
      <c r="C504" s="40"/>
      <c r="D504" s="40"/>
      <c r="E504" s="41"/>
      <c r="F504" s="42"/>
      <c r="G504" s="42"/>
      <c r="H504" s="38"/>
      <c r="I504" s="61"/>
      <c r="J504" s="39">
        <f t="shared" si="4"/>
        <v>0</v>
      </c>
      <c r="K504" s="38"/>
      <c r="L504" s="39">
        <f t="shared" si="39"/>
        <v>0</v>
      </c>
      <c r="M504" s="39">
        <f t="shared" si="40"/>
        <v>0</v>
      </c>
      <c r="N504" s="39">
        <f t="shared" si="41"/>
        <v>0</v>
      </c>
      <c r="P504" s="7"/>
      <c r="Q504" s="57"/>
    </row>
    <row r="505" spans="2:17" ht="14.25" x14ac:dyDescent="0.25">
      <c r="B505" s="40"/>
      <c r="C505" s="40"/>
      <c r="D505" s="40"/>
      <c r="E505" s="41"/>
      <c r="F505" s="42"/>
      <c r="G505" s="42"/>
      <c r="H505" s="38"/>
      <c r="I505" s="61"/>
      <c r="J505" s="39">
        <f t="shared" si="4"/>
        <v>0</v>
      </c>
      <c r="K505" s="38"/>
      <c r="L505" s="39">
        <f t="shared" si="39"/>
        <v>0</v>
      </c>
      <c r="M505" s="39">
        <f t="shared" si="40"/>
        <v>0</v>
      </c>
      <c r="N505" s="39">
        <f t="shared" si="41"/>
        <v>0</v>
      </c>
      <c r="P505" s="7"/>
      <c r="Q505" s="57"/>
    </row>
    <row r="506" spans="2:17" ht="14.25" x14ac:dyDescent="0.25">
      <c r="B506" s="40"/>
      <c r="C506" s="40"/>
      <c r="D506" s="40"/>
      <c r="E506" s="41"/>
      <c r="F506" s="42"/>
      <c r="G506" s="42"/>
      <c r="H506" s="38"/>
      <c r="I506" s="61"/>
      <c r="J506" s="39">
        <f t="shared" si="4"/>
        <v>0</v>
      </c>
      <c r="K506" s="38"/>
      <c r="L506" s="39">
        <f t="shared" si="39"/>
        <v>0</v>
      </c>
      <c r="M506" s="39">
        <f t="shared" si="40"/>
        <v>0</v>
      </c>
      <c r="N506" s="39">
        <f t="shared" si="41"/>
        <v>0</v>
      </c>
      <c r="P506" s="7"/>
      <c r="Q506" s="57"/>
    </row>
    <row r="507" spans="2:17" ht="14.25" x14ac:dyDescent="0.25">
      <c r="B507" s="40"/>
      <c r="C507" s="40"/>
      <c r="D507" s="40"/>
      <c r="E507" s="41"/>
      <c r="F507" s="42"/>
      <c r="G507" s="42"/>
      <c r="H507" s="38"/>
      <c r="I507" s="61"/>
      <c r="J507" s="39">
        <f t="shared" si="4"/>
        <v>0</v>
      </c>
      <c r="K507" s="38"/>
      <c r="L507" s="39">
        <f t="shared" si="39"/>
        <v>0</v>
      </c>
      <c r="M507" s="39">
        <f t="shared" si="40"/>
        <v>0</v>
      </c>
      <c r="N507" s="39">
        <f t="shared" si="41"/>
        <v>0</v>
      </c>
      <c r="P507" s="7"/>
      <c r="Q507" s="57"/>
    </row>
    <row r="508" spans="2:17" ht="14.25" x14ac:dyDescent="0.25">
      <c r="B508" s="40"/>
      <c r="C508" s="40"/>
      <c r="D508" s="40"/>
      <c r="E508" s="41"/>
      <c r="F508" s="42"/>
      <c r="G508" s="42"/>
      <c r="H508" s="38"/>
      <c r="I508" s="61"/>
      <c r="J508" s="39">
        <f t="shared" si="4"/>
        <v>0</v>
      </c>
      <c r="K508" s="38"/>
      <c r="L508" s="39">
        <f t="shared" si="39"/>
        <v>0</v>
      </c>
      <c r="M508" s="39">
        <f t="shared" si="40"/>
        <v>0</v>
      </c>
      <c r="N508" s="39">
        <f t="shared" si="41"/>
        <v>0</v>
      </c>
      <c r="P508" s="7"/>
      <c r="Q508" s="57"/>
    </row>
    <row r="509" spans="2:17" ht="14.25" x14ac:dyDescent="0.25">
      <c r="B509" s="40"/>
      <c r="C509" s="40"/>
      <c r="D509" s="40"/>
      <c r="E509" s="41"/>
      <c r="F509" s="42"/>
      <c r="G509" s="42"/>
      <c r="H509" s="38"/>
      <c r="I509" s="61"/>
      <c r="J509" s="39">
        <f t="shared" si="4"/>
        <v>0</v>
      </c>
      <c r="K509" s="38"/>
      <c r="L509" s="39">
        <f t="shared" si="39"/>
        <v>0</v>
      </c>
      <c r="M509" s="39">
        <f t="shared" si="40"/>
        <v>0</v>
      </c>
      <c r="N509" s="39">
        <f t="shared" si="41"/>
        <v>0</v>
      </c>
      <c r="P509" s="7"/>
      <c r="Q509" s="57"/>
    </row>
    <row r="510" spans="2:17" ht="14.25" x14ac:dyDescent="0.25">
      <c r="B510" s="40"/>
      <c r="C510" s="40"/>
      <c r="D510" s="40"/>
      <c r="E510" s="41"/>
      <c r="F510" s="42"/>
      <c r="G510" s="42"/>
      <c r="H510" s="38"/>
      <c r="I510" s="61"/>
      <c r="J510" s="39">
        <f t="shared" si="4"/>
        <v>0</v>
      </c>
      <c r="K510" s="38"/>
      <c r="L510" s="39">
        <f t="shared" si="39"/>
        <v>0</v>
      </c>
      <c r="M510" s="39">
        <f t="shared" si="40"/>
        <v>0</v>
      </c>
      <c r="N510" s="39">
        <f t="shared" si="41"/>
        <v>0</v>
      </c>
      <c r="P510" s="7"/>
      <c r="Q510" s="57"/>
    </row>
    <row r="511" spans="2:17" ht="14.25" x14ac:dyDescent="0.25">
      <c r="B511" s="40"/>
      <c r="C511" s="40"/>
      <c r="D511" s="40"/>
      <c r="E511" s="41"/>
      <c r="F511" s="42"/>
      <c r="G511" s="42"/>
      <c r="H511" s="38"/>
      <c r="I511" s="61"/>
      <c r="J511" s="39">
        <f t="shared" si="4"/>
        <v>0</v>
      </c>
      <c r="K511" s="38"/>
      <c r="L511" s="39">
        <f t="shared" si="39"/>
        <v>0</v>
      </c>
      <c r="M511" s="39">
        <f t="shared" si="40"/>
        <v>0</v>
      </c>
      <c r="N511" s="39">
        <f t="shared" si="41"/>
        <v>0</v>
      </c>
      <c r="P511" s="7"/>
      <c r="Q511" s="57"/>
    </row>
    <row r="512" spans="2:17" ht="14.25" x14ac:dyDescent="0.25">
      <c r="B512" s="40"/>
      <c r="C512" s="40"/>
      <c r="D512" s="40"/>
      <c r="E512" s="41"/>
      <c r="F512" s="42"/>
      <c r="G512" s="42"/>
      <c r="H512" s="38"/>
      <c r="I512" s="61"/>
      <c r="J512" s="39">
        <f t="shared" si="4"/>
        <v>0</v>
      </c>
      <c r="K512" s="38"/>
      <c r="L512" s="39">
        <f t="shared" si="39"/>
        <v>0</v>
      </c>
      <c r="M512" s="39">
        <f t="shared" si="40"/>
        <v>0</v>
      </c>
      <c r="N512" s="39">
        <f t="shared" si="41"/>
        <v>0</v>
      </c>
      <c r="P512" s="7"/>
      <c r="Q512" s="57"/>
    </row>
    <row r="513" spans="2:17" ht="14.25" x14ac:dyDescent="0.25">
      <c r="B513" s="40"/>
      <c r="C513" s="40"/>
      <c r="D513" s="40"/>
      <c r="E513" s="41"/>
      <c r="F513" s="42"/>
      <c r="G513" s="42"/>
      <c r="H513" s="38"/>
      <c r="I513" s="61"/>
      <c r="J513" s="39">
        <f t="shared" si="4"/>
        <v>0</v>
      </c>
      <c r="K513" s="38"/>
      <c r="L513" s="39">
        <f t="shared" si="39"/>
        <v>0</v>
      </c>
      <c r="M513" s="39">
        <f t="shared" si="40"/>
        <v>0</v>
      </c>
      <c r="N513" s="39">
        <f t="shared" si="41"/>
        <v>0</v>
      </c>
      <c r="P513" s="7"/>
      <c r="Q513" s="57"/>
    </row>
    <row r="514" spans="2:17" ht="14.25" x14ac:dyDescent="0.25">
      <c r="B514" s="40"/>
      <c r="C514" s="40"/>
      <c r="D514" s="40"/>
      <c r="E514" s="41"/>
      <c r="F514" s="42"/>
      <c r="G514" s="42"/>
      <c r="H514" s="38"/>
      <c r="I514" s="61"/>
      <c r="J514" s="39">
        <f t="shared" si="4"/>
        <v>0</v>
      </c>
      <c r="K514" s="38"/>
      <c r="L514" s="39">
        <f t="shared" si="39"/>
        <v>0</v>
      </c>
      <c r="M514" s="39">
        <f t="shared" si="40"/>
        <v>0</v>
      </c>
      <c r="N514" s="39">
        <f t="shared" si="41"/>
        <v>0</v>
      </c>
      <c r="P514" s="7"/>
      <c r="Q514" s="57"/>
    </row>
    <row r="515" spans="2:17" ht="14.25" x14ac:dyDescent="0.25">
      <c r="B515" s="40"/>
      <c r="C515" s="40"/>
      <c r="D515" s="40"/>
      <c r="E515" s="41"/>
      <c r="F515" s="42"/>
      <c r="G515" s="42"/>
      <c r="H515" s="38"/>
      <c r="I515" s="61"/>
      <c r="J515" s="39">
        <f t="shared" si="4"/>
        <v>0</v>
      </c>
      <c r="K515" s="38"/>
      <c r="L515" s="39">
        <f t="shared" si="39"/>
        <v>0</v>
      </c>
      <c r="M515" s="39">
        <f t="shared" si="40"/>
        <v>0</v>
      </c>
      <c r="N515" s="39">
        <f t="shared" si="41"/>
        <v>0</v>
      </c>
      <c r="P515" s="7"/>
      <c r="Q515" s="57"/>
    </row>
    <row r="516" spans="2:17" ht="14.25" x14ac:dyDescent="0.25">
      <c r="B516" s="40"/>
      <c r="C516" s="40"/>
      <c r="D516" s="40"/>
      <c r="E516" s="41"/>
      <c r="F516" s="42"/>
      <c r="G516" s="42"/>
      <c r="H516" s="38"/>
      <c r="I516" s="61"/>
      <c r="J516" s="39">
        <f t="shared" si="4"/>
        <v>0</v>
      </c>
      <c r="K516" s="38"/>
      <c r="L516" s="39">
        <f t="shared" si="39"/>
        <v>0</v>
      </c>
      <c r="M516" s="39">
        <f t="shared" si="40"/>
        <v>0</v>
      </c>
      <c r="N516" s="39">
        <f t="shared" si="41"/>
        <v>0</v>
      </c>
      <c r="P516" s="7"/>
      <c r="Q516" s="57"/>
    </row>
    <row r="517" spans="2:17" ht="14.25" x14ac:dyDescent="0.25">
      <c r="B517" s="40"/>
      <c r="C517" s="40"/>
      <c r="D517" s="40"/>
      <c r="E517" s="41"/>
      <c r="F517" s="42"/>
      <c r="G517" s="42"/>
      <c r="H517" s="38"/>
      <c r="I517" s="61"/>
      <c r="J517" s="39">
        <f t="shared" si="4"/>
        <v>0</v>
      </c>
      <c r="K517" s="38"/>
      <c r="L517" s="39">
        <f t="shared" si="39"/>
        <v>0</v>
      </c>
      <c r="M517" s="39">
        <f t="shared" si="40"/>
        <v>0</v>
      </c>
      <c r="N517" s="39">
        <f t="shared" si="41"/>
        <v>0</v>
      </c>
      <c r="P517" s="7"/>
      <c r="Q517" s="57"/>
    </row>
    <row r="518" spans="2:17" ht="14.25" x14ac:dyDescent="0.25">
      <c r="B518" s="40"/>
      <c r="C518" s="40"/>
      <c r="D518" s="40"/>
      <c r="E518" s="41"/>
      <c r="F518" s="42"/>
      <c r="G518" s="42"/>
      <c r="H518" s="38"/>
      <c r="I518" s="61"/>
      <c r="J518" s="39">
        <f t="shared" si="4"/>
        <v>0</v>
      </c>
      <c r="K518" s="38"/>
      <c r="L518" s="39">
        <f t="shared" si="39"/>
        <v>0</v>
      </c>
      <c r="M518" s="39">
        <f t="shared" si="40"/>
        <v>0</v>
      </c>
      <c r="N518" s="39">
        <f t="shared" si="41"/>
        <v>0</v>
      </c>
      <c r="P518" s="7"/>
      <c r="Q518" s="57"/>
    </row>
    <row r="519" spans="2:17" ht="14.25" x14ac:dyDescent="0.25">
      <c r="B519" s="40"/>
      <c r="C519" s="40"/>
      <c r="D519" s="40"/>
      <c r="E519" s="41"/>
      <c r="F519" s="42"/>
      <c r="G519" s="42"/>
      <c r="H519" s="38"/>
      <c r="I519" s="61"/>
      <c r="J519" s="39">
        <f t="shared" si="4"/>
        <v>0</v>
      </c>
      <c r="K519" s="38"/>
      <c r="L519" s="39">
        <f t="shared" si="39"/>
        <v>0</v>
      </c>
      <c r="M519" s="39">
        <f t="shared" si="40"/>
        <v>0</v>
      </c>
      <c r="N519" s="39">
        <f t="shared" si="41"/>
        <v>0</v>
      </c>
      <c r="P519" s="7"/>
      <c r="Q519" s="57"/>
    </row>
    <row r="520" spans="2:17" ht="14.25" x14ac:dyDescent="0.25">
      <c r="B520" s="40"/>
      <c r="C520" s="40"/>
      <c r="D520" s="40"/>
      <c r="E520" s="41"/>
      <c r="F520" s="42"/>
      <c r="G520" s="42"/>
      <c r="H520" s="38"/>
      <c r="I520" s="61"/>
      <c r="J520" s="39">
        <f t="shared" si="4"/>
        <v>0</v>
      </c>
      <c r="K520" s="38"/>
      <c r="L520" s="39">
        <f t="shared" si="39"/>
        <v>0</v>
      </c>
      <c r="M520" s="39">
        <f t="shared" si="40"/>
        <v>0</v>
      </c>
      <c r="N520" s="39">
        <f t="shared" si="41"/>
        <v>0</v>
      </c>
      <c r="P520" s="7"/>
      <c r="Q520" s="57"/>
    </row>
    <row r="521" spans="2:17" ht="14.25" x14ac:dyDescent="0.25">
      <c r="B521" s="40"/>
      <c r="C521" s="40"/>
      <c r="D521" s="40"/>
      <c r="E521" s="41"/>
      <c r="F521" s="42"/>
      <c r="G521" s="42"/>
      <c r="H521" s="38"/>
      <c r="I521" s="61"/>
      <c r="J521" s="39">
        <f t="shared" si="4"/>
        <v>0</v>
      </c>
      <c r="K521" s="38"/>
      <c r="L521" s="39">
        <f t="shared" si="39"/>
        <v>0</v>
      </c>
      <c r="M521" s="39">
        <f t="shared" si="40"/>
        <v>0</v>
      </c>
      <c r="N521" s="39">
        <f t="shared" si="41"/>
        <v>0</v>
      </c>
      <c r="P521" s="7"/>
      <c r="Q521" s="57"/>
    </row>
    <row r="522" spans="2:17" ht="14.25" x14ac:dyDescent="0.25">
      <c r="B522" s="40"/>
      <c r="C522" s="40"/>
      <c r="D522" s="40"/>
      <c r="E522" s="41"/>
      <c r="F522" s="42"/>
      <c r="G522" s="42"/>
      <c r="H522" s="38"/>
      <c r="I522" s="61"/>
      <c r="J522" s="39">
        <f t="shared" si="4"/>
        <v>0</v>
      </c>
      <c r="K522" s="38"/>
      <c r="L522" s="39">
        <f t="shared" si="39"/>
        <v>0</v>
      </c>
      <c r="M522" s="39">
        <f t="shared" si="40"/>
        <v>0</v>
      </c>
      <c r="N522" s="39">
        <f t="shared" si="41"/>
        <v>0</v>
      </c>
      <c r="P522" s="7"/>
      <c r="Q522" s="57"/>
    </row>
    <row r="523" spans="2:17" ht="14.25" x14ac:dyDescent="0.25">
      <c r="B523" s="40"/>
      <c r="C523" s="40"/>
      <c r="D523" s="40"/>
      <c r="E523" s="41"/>
      <c r="F523" s="42"/>
      <c r="G523" s="42"/>
      <c r="H523" s="38"/>
      <c r="I523" s="61"/>
      <c r="J523" s="39">
        <f t="shared" si="4"/>
        <v>0</v>
      </c>
      <c r="K523" s="38"/>
      <c r="L523" s="39">
        <f t="shared" si="39"/>
        <v>0</v>
      </c>
      <c r="M523" s="39">
        <f t="shared" si="40"/>
        <v>0</v>
      </c>
      <c r="N523" s="39">
        <f t="shared" si="41"/>
        <v>0</v>
      </c>
      <c r="P523" s="7"/>
      <c r="Q523" s="57"/>
    </row>
    <row r="524" spans="2:17" ht="14.25" x14ac:dyDescent="0.25">
      <c r="B524" s="40"/>
      <c r="C524" s="40"/>
      <c r="D524" s="40"/>
      <c r="E524" s="41"/>
      <c r="F524" s="42"/>
      <c r="G524" s="42"/>
      <c r="H524" s="38"/>
      <c r="I524" s="61"/>
      <c r="J524" s="39">
        <f t="shared" si="4"/>
        <v>0</v>
      </c>
      <c r="K524" s="38"/>
      <c r="L524" s="39">
        <f t="shared" si="39"/>
        <v>0</v>
      </c>
      <c r="M524" s="39">
        <f t="shared" si="40"/>
        <v>0</v>
      </c>
      <c r="N524" s="39">
        <f t="shared" si="41"/>
        <v>0</v>
      </c>
      <c r="P524" s="7"/>
      <c r="Q524" s="57"/>
    </row>
    <row r="525" spans="2:17" ht="14.25" x14ac:dyDescent="0.25">
      <c r="B525" s="40"/>
      <c r="C525" s="40"/>
      <c r="D525" s="40"/>
      <c r="E525" s="41"/>
      <c r="F525" s="42"/>
      <c r="G525" s="42"/>
      <c r="H525" s="38"/>
      <c r="I525" s="61"/>
      <c r="J525" s="39">
        <f t="shared" si="4"/>
        <v>0</v>
      </c>
      <c r="K525" s="38"/>
      <c r="L525" s="39">
        <f t="shared" si="39"/>
        <v>0</v>
      </c>
      <c r="M525" s="39">
        <f t="shared" si="40"/>
        <v>0</v>
      </c>
      <c r="N525" s="39">
        <f t="shared" si="41"/>
        <v>0</v>
      </c>
      <c r="P525" s="7"/>
      <c r="Q525" s="57"/>
    </row>
    <row r="526" spans="2:17" ht="14.25" x14ac:dyDescent="0.25">
      <c r="B526" s="40"/>
      <c r="C526" s="40"/>
      <c r="D526" s="40"/>
      <c r="E526" s="41"/>
      <c r="F526" s="42"/>
      <c r="G526" s="42"/>
      <c r="H526" s="38"/>
      <c r="I526" s="61"/>
      <c r="J526" s="39">
        <f t="shared" si="4"/>
        <v>0</v>
      </c>
      <c r="K526" s="38"/>
      <c r="L526" s="39">
        <f t="shared" si="39"/>
        <v>0</v>
      </c>
      <c r="M526" s="39">
        <f t="shared" si="40"/>
        <v>0</v>
      </c>
      <c r="N526" s="39">
        <f t="shared" si="41"/>
        <v>0</v>
      </c>
      <c r="P526" s="7"/>
      <c r="Q526" s="57"/>
    </row>
    <row r="527" spans="2:17" ht="14.25" x14ac:dyDescent="0.25">
      <c r="B527" s="40"/>
      <c r="C527" s="40"/>
      <c r="D527" s="40"/>
      <c r="E527" s="41"/>
      <c r="F527" s="42"/>
      <c r="G527" s="42"/>
      <c r="H527" s="38"/>
      <c r="I527" s="61"/>
      <c r="J527" s="39">
        <f t="shared" si="4"/>
        <v>0</v>
      </c>
      <c r="K527" s="38"/>
      <c r="L527" s="39">
        <f t="shared" si="39"/>
        <v>0</v>
      </c>
      <c r="M527" s="39">
        <f t="shared" si="40"/>
        <v>0</v>
      </c>
      <c r="N527" s="39">
        <f t="shared" si="41"/>
        <v>0</v>
      </c>
      <c r="P527" s="7"/>
      <c r="Q527" s="57"/>
    </row>
    <row r="528" spans="2:17" ht="14.25" x14ac:dyDescent="0.25">
      <c r="B528" s="40"/>
      <c r="C528" s="40"/>
      <c r="D528" s="40"/>
      <c r="E528" s="41"/>
      <c r="F528" s="42"/>
      <c r="G528" s="42"/>
      <c r="H528" s="38"/>
      <c r="I528" s="61"/>
      <c r="J528" s="39">
        <f t="shared" si="4"/>
        <v>0</v>
      </c>
      <c r="K528" s="38"/>
      <c r="L528" s="39">
        <f t="shared" si="39"/>
        <v>0</v>
      </c>
      <c r="M528" s="39">
        <f t="shared" si="40"/>
        <v>0</v>
      </c>
      <c r="N528" s="39">
        <f t="shared" si="41"/>
        <v>0</v>
      </c>
      <c r="P528" s="7"/>
      <c r="Q528" s="57"/>
    </row>
    <row r="529" spans="2:17" ht="14.25" x14ac:dyDescent="0.25">
      <c r="B529" s="40"/>
      <c r="C529" s="40"/>
      <c r="D529" s="40"/>
      <c r="E529" s="41"/>
      <c r="F529" s="42"/>
      <c r="G529" s="42"/>
      <c r="H529" s="38"/>
      <c r="I529" s="61"/>
      <c r="J529" s="39">
        <f t="shared" si="4"/>
        <v>0</v>
      </c>
      <c r="K529" s="38"/>
      <c r="L529" s="39">
        <f t="shared" si="39"/>
        <v>0</v>
      </c>
      <c r="M529" s="39">
        <f t="shared" si="40"/>
        <v>0</v>
      </c>
      <c r="N529" s="39">
        <f t="shared" si="41"/>
        <v>0</v>
      </c>
      <c r="P529" s="7"/>
      <c r="Q529" s="57"/>
    </row>
    <row r="530" spans="2:17" ht="14.25" x14ac:dyDescent="0.25">
      <c r="B530" s="40"/>
      <c r="C530" s="40"/>
      <c r="D530" s="40"/>
      <c r="E530" s="41"/>
      <c r="F530" s="42"/>
      <c r="G530" s="42"/>
      <c r="H530" s="38"/>
      <c r="I530" s="61"/>
      <c r="J530" s="39">
        <f t="shared" si="4"/>
        <v>0</v>
      </c>
      <c r="K530" s="38"/>
      <c r="L530" s="39">
        <f t="shared" si="39"/>
        <v>0</v>
      </c>
      <c r="M530" s="39">
        <f t="shared" si="40"/>
        <v>0</v>
      </c>
      <c r="N530" s="39">
        <f t="shared" si="41"/>
        <v>0</v>
      </c>
      <c r="P530" s="7"/>
      <c r="Q530" s="57"/>
    </row>
    <row r="531" spans="2:17" ht="14.25" x14ac:dyDescent="0.25">
      <c r="B531" s="40"/>
      <c r="C531" s="40"/>
      <c r="D531" s="40"/>
      <c r="E531" s="41"/>
      <c r="F531" s="42"/>
      <c r="G531" s="42"/>
      <c r="H531" s="38"/>
      <c r="I531" s="61"/>
      <c r="J531" s="39">
        <f t="shared" si="4"/>
        <v>0</v>
      </c>
      <c r="K531" s="38"/>
      <c r="L531" s="39">
        <f t="shared" si="39"/>
        <v>0</v>
      </c>
      <c r="M531" s="39">
        <f t="shared" si="40"/>
        <v>0</v>
      </c>
      <c r="N531" s="39">
        <f t="shared" si="41"/>
        <v>0</v>
      </c>
      <c r="P531" s="7"/>
      <c r="Q531" s="57"/>
    </row>
    <row r="532" spans="2:17" ht="14.25" x14ac:dyDescent="0.25">
      <c r="B532" s="40"/>
      <c r="C532" s="40"/>
      <c r="D532" s="40"/>
      <c r="E532" s="41"/>
      <c r="F532" s="42"/>
      <c r="G532" s="42"/>
      <c r="H532" s="38"/>
      <c r="I532" s="61"/>
      <c r="J532" s="39">
        <f t="shared" si="4"/>
        <v>0</v>
      </c>
      <c r="K532" s="38"/>
      <c r="L532" s="39">
        <f t="shared" si="39"/>
        <v>0</v>
      </c>
      <c r="M532" s="39">
        <f t="shared" si="40"/>
        <v>0</v>
      </c>
      <c r="N532" s="39">
        <f t="shared" si="41"/>
        <v>0</v>
      </c>
      <c r="P532" s="7"/>
      <c r="Q532" s="57"/>
    </row>
    <row r="533" spans="2:17" ht="14.25" x14ac:dyDescent="0.25">
      <c r="B533" s="40"/>
      <c r="C533" s="40"/>
      <c r="D533" s="40"/>
      <c r="E533" s="41"/>
      <c r="F533" s="42"/>
      <c r="G533" s="42"/>
      <c r="H533" s="38"/>
      <c r="I533" s="61"/>
      <c r="J533" s="39">
        <f t="shared" si="4"/>
        <v>0</v>
      </c>
      <c r="K533" s="38"/>
      <c r="L533" s="39">
        <f t="shared" si="39"/>
        <v>0</v>
      </c>
      <c r="M533" s="39">
        <f t="shared" si="40"/>
        <v>0</v>
      </c>
      <c r="N533" s="39">
        <f t="shared" si="41"/>
        <v>0</v>
      </c>
      <c r="P533" s="7"/>
      <c r="Q533" s="57"/>
    </row>
    <row r="534" spans="2:17" ht="14.25" x14ac:dyDescent="0.25">
      <c r="B534" s="40"/>
      <c r="C534" s="40"/>
      <c r="D534" s="40"/>
      <c r="E534" s="41"/>
      <c r="F534" s="42"/>
      <c r="G534" s="42"/>
      <c r="H534" s="38"/>
      <c r="I534" s="61"/>
      <c r="J534" s="39">
        <f t="shared" si="4"/>
        <v>0</v>
      </c>
      <c r="K534" s="38"/>
      <c r="L534" s="39">
        <f t="shared" si="39"/>
        <v>0</v>
      </c>
      <c r="M534" s="39">
        <f t="shared" si="40"/>
        <v>0</v>
      </c>
      <c r="N534" s="39">
        <f t="shared" si="41"/>
        <v>0</v>
      </c>
      <c r="P534" s="7"/>
      <c r="Q534" s="57"/>
    </row>
    <row r="535" spans="2:17" ht="14.25" x14ac:dyDescent="0.25">
      <c r="B535" s="40"/>
      <c r="C535" s="40"/>
      <c r="D535" s="40"/>
      <c r="E535" s="41"/>
      <c r="F535" s="42"/>
      <c r="G535" s="42"/>
      <c r="H535" s="38"/>
      <c r="I535" s="61"/>
      <c r="J535" s="39">
        <f t="shared" si="4"/>
        <v>0</v>
      </c>
      <c r="K535" s="38"/>
      <c r="L535" s="39">
        <f t="shared" si="39"/>
        <v>0</v>
      </c>
      <c r="M535" s="39">
        <f t="shared" si="40"/>
        <v>0</v>
      </c>
      <c r="N535" s="39">
        <f t="shared" si="41"/>
        <v>0</v>
      </c>
      <c r="P535" s="7"/>
      <c r="Q535" s="57"/>
    </row>
    <row r="536" spans="2:17" ht="14.25" x14ac:dyDescent="0.25">
      <c r="B536" s="40"/>
      <c r="C536" s="40"/>
      <c r="D536" s="40"/>
      <c r="E536" s="41"/>
      <c r="F536" s="42"/>
      <c r="G536" s="42"/>
      <c r="H536" s="38"/>
      <c r="I536" s="61"/>
      <c r="J536" s="39">
        <f t="shared" si="4"/>
        <v>0</v>
      </c>
      <c r="K536" s="38"/>
      <c r="L536" s="39">
        <f t="shared" si="39"/>
        <v>0</v>
      </c>
      <c r="M536" s="39">
        <f t="shared" si="40"/>
        <v>0</v>
      </c>
      <c r="N536" s="39">
        <f t="shared" si="41"/>
        <v>0</v>
      </c>
      <c r="P536" s="7"/>
      <c r="Q536" s="57"/>
    </row>
    <row r="537" spans="2:17" ht="14.25" x14ac:dyDescent="0.25">
      <c r="B537" s="40"/>
      <c r="C537" s="40"/>
      <c r="D537" s="40"/>
      <c r="E537" s="41"/>
      <c r="F537" s="42"/>
      <c r="G537" s="42"/>
      <c r="H537" s="38"/>
      <c r="I537" s="61"/>
      <c r="J537" s="39">
        <f t="shared" si="4"/>
        <v>0</v>
      </c>
      <c r="K537" s="38"/>
      <c r="L537" s="39">
        <f t="shared" si="39"/>
        <v>0</v>
      </c>
      <c r="M537" s="39">
        <f t="shared" si="40"/>
        <v>0</v>
      </c>
      <c r="N537" s="39">
        <f t="shared" si="41"/>
        <v>0</v>
      </c>
      <c r="P537" s="7"/>
      <c r="Q537" s="57"/>
    </row>
    <row r="538" spans="2:17" ht="14.25" x14ac:dyDescent="0.25">
      <c r="B538" s="40"/>
      <c r="C538" s="40"/>
      <c r="D538" s="40"/>
      <c r="E538" s="41"/>
      <c r="F538" s="42"/>
      <c r="G538" s="42"/>
      <c r="H538" s="38"/>
      <c r="I538" s="61"/>
      <c r="J538" s="39">
        <f t="shared" si="4"/>
        <v>0</v>
      </c>
      <c r="K538" s="38"/>
      <c r="L538" s="39">
        <f t="shared" si="39"/>
        <v>0</v>
      </c>
      <c r="M538" s="39">
        <f t="shared" si="40"/>
        <v>0</v>
      </c>
      <c r="N538" s="39">
        <f t="shared" si="41"/>
        <v>0</v>
      </c>
      <c r="P538" s="7"/>
      <c r="Q538" s="57"/>
    </row>
    <row r="539" spans="2:17" ht="14.25" x14ac:dyDescent="0.25">
      <c r="B539" s="40"/>
      <c r="C539" s="40"/>
      <c r="D539" s="40"/>
      <c r="E539" s="41"/>
      <c r="F539" s="42"/>
      <c r="G539" s="42"/>
      <c r="H539" s="38"/>
      <c r="I539" s="61"/>
      <c r="J539" s="39">
        <f t="shared" si="4"/>
        <v>0</v>
      </c>
      <c r="K539" s="38"/>
      <c r="L539" s="39">
        <f t="shared" si="39"/>
        <v>0</v>
      </c>
      <c r="M539" s="39">
        <f t="shared" si="40"/>
        <v>0</v>
      </c>
      <c r="N539" s="39">
        <f t="shared" si="41"/>
        <v>0</v>
      </c>
      <c r="P539" s="7"/>
      <c r="Q539" s="57"/>
    </row>
    <row r="540" spans="2:17" ht="14.25" x14ac:dyDescent="0.25">
      <c r="B540" s="40"/>
      <c r="C540" s="40"/>
      <c r="D540" s="40"/>
      <c r="E540" s="41"/>
      <c r="F540" s="42"/>
      <c r="G540" s="42"/>
      <c r="H540" s="38"/>
      <c r="I540" s="61"/>
      <c r="J540" s="39">
        <f t="shared" si="4"/>
        <v>0</v>
      </c>
      <c r="K540" s="38"/>
      <c r="L540" s="39">
        <f t="shared" si="39"/>
        <v>0</v>
      </c>
      <c r="M540" s="39">
        <f t="shared" si="40"/>
        <v>0</v>
      </c>
      <c r="N540" s="39">
        <f t="shared" si="41"/>
        <v>0</v>
      </c>
      <c r="P540" s="7"/>
      <c r="Q540" s="57"/>
    </row>
    <row r="541" spans="2:17" ht="14.25" x14ac:dyDescent="0.25">
      <c r="B541" s="40"/>
      <c r="C541" s="40"/>
      <c r="D541" s="40"/>
      <c r="E541" s="41"/>
      <c r="F541" s="42"/>
      <c r="G541" s="42"/>
      <c r="H541" s="38"/>
      <c r="I541" s="61"/>
      <c r="J541" s="39">
        <f t="shared" si="4"/>
        <v>0</v>
      </c>
      <c r="K541" s="38"/>
      <c r="L541" s="39">
        <f t="shared" si="39"/>
        <v>0</v>
      </c>
      <c r="M541" s="39">
        <f t="shared" si="40"/>
        <v>0</v>
      </c>
      <c r="N541" s="39">
        <f t="shared" si="41"/>
        <v>0</v>
      </c>
      <c r="P541" s="7"/>
      <c r="Q541" s="57"/>
    </row>
    <row r="542" spans="2:17" ht="14.25" x14ac:dyDescent="0.25">
      <c r="B542" s="40"/>
      <c r="C542" s="40"/>
      <c r="D542" s="40"/>
      <c r="E542" s="41"/>
      <c r="F542" s="42"/>
      <c r="G542" s="42"/>
      <c r="H542" s="38"/>
      <c r="I542" s="61"/>
      <c r="J542" s="39">
        <f t="shared" si="4"/>
        <v>0</v>
      </c>
      <c r="K542" s="38"/>
      <c r="L542" s="39">
        <f t="shared" si="39"/>
        <v>0</v>
      </c>
      <c r="M542" s="39">
        <f t="shared" si="40"/>
        <v>0</v>
      </c>
      <c r="N542" s="39">
        <f t="shared" si="41"/>
        <v>0</v>
      </c>
      <c r="P542" s="7"/>
      <c r="Q542" s="57"/>
    </row>
    <row r="543" spans="2:17" ht="14.25" x14ac:dyDescent="0.25">
      <c r="B543" s="40"/>
      <c r="C543" s="40"/>
      <c r="D543" s="40"/>
      <c r="E543" s="41"/>
      <c r="F543" s="42"/>
      <c r="G543" s="42"/>
      <c r="H543" s="38"/>
      <c r="I543" s="61"/>
      <c r="J543" s="39">
        <f t="shared" si="4"/>
        <v>0</v>
      </c>
      <c r="K543" s="38"/>
      <c r="L543" s="39">
        <f t="shared" si="39"/>
        <v>0</v>
      </c>
      <c r="M543" s="39">
        <f t="shared" si="40"/>
        <v>0</v>
      </c>
      <c r="N543" s="39">
        <f t="shared" si="41"/>
        <v>0</v>
      </c>
      <c r="P543" s="7"/>
      <c r="Q543" s="57"/>
    </row>
    <row r="544" spans="2:17" ht="14.25" x14ac:dyDescent="0.25">
      <c r="B544" s="40"/>
      <c r="C544" s="40"/>
      <c r="D544" s="40"/>
      <c r="E544" s="41"/>
      <c r="F544" s="42"/>
      <c r="G544" s="42"/>
      <c r="H544" s="38"/>
      <c r="I544" s="61"/>
      <c r="J544" s="39">
        <f t="shared" si="4"/>
        <v>0</v>
      </c>
      <c r="K544" s="38"/>
      <c r="L544" s="39">
        <f t="shared" ref="L544:L609" si="42">+H544*K544</f>
        <v>0</v>
      </c>
      <c r="M544" s="39">
        <f t="shared" ref="M544:M609" si="43">I544*H544*K544</f>
        <v>0</v>
      </c>
      <c r="N544" s="39">
        <f t="shared" ref="N544:N609" si="44">+J544*K544</f>
        <v>0</v>
      </c>
      <c r="P544" s="7"/>
      <c r="Q544" s="57"/>
    </row>
    <row r="545" spans="2:17" ht="14.25" x14ac:dyDescent="0.25">
      <c r="B545" s="40"/>
      <c r="C545" s="40"/>
      <c r="D545" s="40"/>
      <c r="E545" s="41"/>
      <c r="F545" s="42"/>
      <c r="G545" s="42"/>
      <c r="H545" s="38"/>
      <c r="I545" s="61"/>
      <c r="J545" s="39">
        <f t="shared" si="4"/>
        <v>0</v>
      </c>
      <c r="K545" s="38"/>
      <c r="L545" s="39">
        <f t="shared" si="42"/>
        <v>0</v>
      </c>
      <c r="M545" s="39">
        <f t="shared" si="43"/>
        <v>0</v>
      </c>
      <c r="N545" s="39">
        <f t="shared" si="44"/>
        <v>0</v>
      </c>
      <c r="P545" s="7"/>
      <c r="Q545" s="57"/>
    </row>
    <row r="546" spans="2:17" ht="14.25" x14ac:dyDescent="0.25">
      <c r="B546" s="40"/>
      <c r="C546" s="40"/>
      <c r="D546" s="40"/>
      <c r="E546" s="41"/>
      <c r="F546" s="42"/>
      <c r="G546" s="42"/>
      <c r="H546" s="38"/>
      <c r="I546" s="61"/>
      <c r="J546" s="39">
        <f t="shared" si="4"/>
        <v>0</v>
      </c>
      <c r="K546" s="38"/>
      <c r="L546" s="39">
        <f t="shared" si="42"/>
        <v>0</v>
      </c>
      <c r="M546" s="39">
        <f t="shared" si="43"/>
        <v>0</v>
      </c>
      <c r="N546" s="39">
        <f t="shared" si="44"/>
        <v>0</v>
      </c>
      <c r="P546" s="7"/>
      <c r="Q546" s="57"/>
    </row>
    <row r="547" spans="2:17" ht="14.25" x14ac:dyDescent="0.25">
      <c r="B547" s="40"/>
      <c r="C547" s="40"/>
      <c r="D547" s="40"/>
      <c r="E547" s="41"/>
      <c r="F547" s="42"/>
      <c r="G547" s="42"/>
      <c r="H547" s="38"/>
      <c r="I547" s="61"/>
      <c r="J547" s="39">
        <f t="shared" si="4"/>
        <v>0</v>
      </c>
      <c r="K547" s="38"/>
      <c r="L547" s="39">
        <f t="shared" si="42"/>
        <v>0</v>
      </c>
      <c r="M547" s="39">
        <f t="shared" si="43"/>
        <v>0</v>
      </c>
      <c r="N547" s="39">
        <f t="shared" si="44"/>
        <v>0</v>
      </c>
      <c r="P547" s="7"/>
      <c r="Q547" s="57"/>
    </row>
    <row r="548" spans="2:17" ht="14.25" x14ac:dyDescent="0.25">
      <c r="B548" s="40"/>
      <c r="C548" s="40"/>
      <c r="D548" s="40"/>
      <c r="E548" s="41"/>
      <c r="F548" s="42"/>
      <c r="G548" s="42"/>
      <c r="H548" s="38"/>
      <c r="I548" s="61"/>
      <c r="J548" s="39">
        <f t="shared" si="4"/>
        <v>0</v>
      </c>
      <c r="K548" s="38"/>
      <c r="L548" s="39">
        <f t="shared" si="42"/>
        <v>0</v>
      </c>
      <c r="M548" s="39">
        <f t="shared" si="43"/>
        <v>0</v>
      </c>
      <c r="N548" s="39">
        <f t="shared" si="44"/>
        <v>0</v>
      </c>
      <c r="P548" s="7"/>
      <c r="Q548" s="57"/>
    </row>
    <row r="549" spans="2:17" ht="14.25" x14ac:dyDescent="0.25">
      <c r="B549" s="40"/>
      <c r="C549" s="40"/>
      <c r="D549" s="40"/>
      <c r="E549" s="41"/>
      <c r="F549" s="42"/>
      <c r="G549" s="42"/>
      <c r="H549" s="38"/>
      <c r="I549" s="61"/>
      <c r="J549" s="39">
        <f t="shared" si="4"/>
        <v>0</v>
      </c>
      <c r="K549" s="38"/>
      <c r="L549" s="39">
        <f t="shared" si="42"/>
        <v>0</v>
      </c>
      <c r="M549" s="39">
        <f t="shared" si="43"/>
        <v>0</v>
      </c>
      <c r="N549" s="39">
        <f t="shared" si="44"/>
        <v>0</v>
      </c>
      <c r="P549" s="7"/>
      <c r="Q549" s="57"/>
    </row>
    <row r="550" spans="2:17" ht="14.25" x14ac:dyDescent="0.25">
      <c r="B550" s="40"/>
      <c r="C550" s="40"/>
      <c r="D550" s="40"/>
      <c r="E550" s="41"/>
      <c r="F550" s="42"/>
      <c r="G550" s="42"/>
      <c r="H550" s="38"/>
      <c r="I550" s="61"/>
      <c r="J550" s="39">
        <f t="shared" si="4"/>
        <v>0</v>
      </c>
      <c r="K550" s="38"/>
      <c r="L550" s="39">
        <f t="shared" si="42"/>
        <v>0</v>
      </c>
      <c r="M550" s="39">
        <f t="shared" si="43"/>
        <v>0</v>
      </c>
      <c r="N550" s="39">
        <f t="shared" si="44"/>
        <v>0</v>
      </c>
      <c r="P550" s="7"/>
      <c r="Q550" s="57"/>
    </row>
    <row r="551" spans="2:17" ht="14.25" x14ac:dyDescent="0.25">
      <c r="B551" s="40"/>
      <c r="C551" s="40"/>
      <c r="D551" s="40"/>
      <c r="E551" s="41"/>
      <c r="F551" s="42"/>
      <c r="G551" s="42"/>
      <c r="H551" s="38"/>
      <c r="I551" s="61"/>
      <c r="J551" s="39">
        <f t="shared" si="4"/>
        <v>0</v>
      </c>
      <c r="K551" s="38"/>
      <c r="L551" s="39">
        <f t="shared" si="42"/>
        <v>0</v>
      </c>
      <c r="M551" s="39">
        <f t="shared" si="43"/>
        <v>0</v>
      </c>
      <c r="N551" s="39">
        <f t="shared" si="44"/>
        <v>0</v>
      </c>
      <c r="P551" s="7"/>
      <c r="Q551" s="57"/>
    </row>
    <row r="552" spans="2:17" ht="14.25" x14ac:dyDescent="0.25">
      <c r="B552" s="40"/>
      <c r="C552" s="40"/>
      <c r="D552" s="40"/>
      <c r="E552" s="41"/>
      <c r="F552" s="42"/>
      <c r="G552" s="42"/>
      <c r="H552" s="38"/>
      <c r="I552" s="61"/>
      <c r="J552" s="39">
        <f t="shared" si="4"/>
        <v>0</v>
      </c>
      <c r="K552" s="38"/>
      <c r="L552" s="39">
        <f t="shared" si="42"/>
        <v>0</v>
      </c>
      <c r="M552" s="39">
        <f t="shared" si="43"/>
        <v>0</v>
      </c>
      <c r="N552" s="39">
        <f t="shared" si="44"/>
        <v>0</v>
      </c>
      <c r="P552" s="7"/>
      <c r="Q552" s="57"/>
    </row>
    <row r="553" spans="2:17" ht="14.25" x14ac:dyDescent="0.25">
      <c r="B553" s="40"/>
      <c r="C553" s="40"/>
      <c r="D553" s="40"/>
      <c r="E553" s="41"/>
      <c r="F553" s="42"/>
      <c r="G553" s="42"/>
      <c r="H553" s="38"/>
      <c r="I553" s="61"/>
      <c r="J553" s="39">
        <f t="shared" si="4"/>
        <v>0</v>
      </c>
      <c r="K553" s="38"/>
      <c r="L553" s="39">
        <f t="shared" si="42"/>
        <v>0</v>
      </c>
      <c r="M553" s="39">
        <f t="shared" si="43"/>
        <v>0</v>
      </c>
      <c r="N553" s="39">
        <f t="shared" si="44"/>
        <v>0</v>
      </c>
      <c r="P553" s="7"/>
      <c r="Q553" s="57"/>
    </row>
    <row r="554" spans="2:17" ht="14.25" x14ac:dyDescent="0.25">
      <c r="B554" s="40"/>
      <c r="C554" s="40"/>
      <c r="D554" s="40"/>
      <c r="E554" s="41"/>
      <c r="F554" s="42"/>
      <c r="G554" s="42"/>
      <c r="H554" s="38"/>
      <c r="I554" s="61"/>
      <c r="J554" s="39">
        <f t="shared" si="4"/>
        <v>0</v>
      </c>
      <c r="K554" s="38"/>
      <c r="L554" s="39">
        <f t="shared" si="42"/>
        <v>0</v>
      </c>
      <c r="M554" s="39">
        <f t="shared" si="43"/>
        <v>0</v>
      </c>
      <c r="N554" s="39">
        <f t="shared" si="44"/>
        <v>0</v>
      </c>
      <c r="P554" s="7"/>
      <c r="Q554" s="57"/>
    </row>
    <row r="555" spans="2:17" ht="14.25" x14ac:dyDescent="0.25">
      <c r="B555" s="40"/>
      <c r="C555" s="40"/>
      <c r="D555" s="40"/>
      <c r="E555" s="41"/>
      <c r="F555" s="42"/>
      <c r="G555" s="42"/>
      <c r="H555" s="38"/>
      <c r="I555" s="61"/>
      <c r="J555" s="39">
        <f t="shared" si="4"/>
        <v>0</v>
      </c>
      <c r="K555" s="38"/>
      <c r="L555" s="39">
        <f t="shared" si="42"/>
        <v>0</v>
      </c>
      <c r="M555" s="39">
        <f t="shared" si="43"/>
        <v>0</v>
      </c>
      <c r="N555" s="39">
        <f t="shared" si="44"/>
        <v>0</v>
      </c>
      <c r="P555" s="7"/>
      <c r="Q555" s="57"/>
    </row>
    <row r="556" spans="2:17" ht="14.25" x14ac:dyDescent="0.25">
      <c r="B556" s="40"/>
      <c r="C556" s="40"/>
      <c r="D556" s="40"/>
      <c r="E556" s="41"/>
      <c r="F556" s="42"/>
      <c r="G556" s="42"/>
      <c r="H556" s="38"/>
      <c r="I556" s="61"/>
      <c r="J556" s="39">
        <f t="shared" si="4"/>
        <v>0</v>
      </c>
      <c r="K556" s="38"/>
      <c r="L556" s="39">
        <f t="shared" si="42"/>
        <v>0</v>
      </c>
      <c r="M556" s="39">
        <f t="shared" si="43"/>
        <v>0</v>
      </c>
      <c r="N556" s="39">
        <f t="shared" si="44"/>
        <v>0</v>
      </c>
      <c r="P556" s="7"/>
      <c r="Q556" s="57"/>
    </row>
    <row r="557" spans="2:17" ht="14.25" x14ac:dyDescent="0.25">
      <c r="B557" s="40"/>
      <c r="C557" s="40"/>
      <c r="D557" s="40"/>
      <c r="E557" s="41"/>
      <c r="F557" s="42"/>
      <c r="G557" s="42"/>
      <c r="H557" s="38"/>
      <c r="I557" s="61"/>
      <c r="J557" s="39">
        <f t="shared" si="4"/>
        <v>0</v>
      </c>
      <c r="K557" s="38"/>
      <c r="L557" s="39">
        <f t="shared" si="42"/>
        <v>0</v>
      </c>
      <c r="M557" s="39">
        <f t="shared" si="43"/>
        <v>0</v>
      </c>
      <c r="N557" s="39">
        <f t="shared" si="44"/>
        <v>0</v>
      </c>
      <c r="P557" s="7"/>
      <c r="Q557" s="57"/>
    </row>
    <row r="558" spans="2:17" ht="14.25" x14ac:dyDescent="0.25">
      <c r="B558" s="40"/>
      <c r="C558" s="40"/>
      <c r="D558" s="40"/>
      <c r="E558" s="41"/>
      <c r="F558" s="42"/>
      <c r="G558" s="42"/>
      <c r="H558" s="38"/>
      <c r="I558" s="61"/>
      <c r="J558" s="39">
        <f t="shared" si="4"/>
        <v>0</v>
      </c>
      <c r="K558" s="38"/>
      <c r="L558" s="39">
        <f t="shared" si="42"/>
        <v>0</v>
      </c>
      <c r="M558" s="39">
        <f t="shared" si="43"/>
        <v>0</v>
      </c>
      <c r="N558" s="39">
        <f t="shared" si="44"/>
        <v>0</v>
      </c>
      <c r="P558" s="7"/>
      <c r="Q558" s="57"/>
    </row>
    <row r="559" spans="2:17" ht="14.25" x14ac:dyDescent="0.25">
      <c r="B559" s="40"/>
      <c r="C559" s="40"/>
      <c r="D559" s="40"/>
      <c r="E559" s="41"/>
      <c r="F559" s="42"/>
      <c r="G559" s="42"/>
      <c r="H559" s="38"/>
      <c r="I559" s="61"/>
      <c r="J559" s="39"/>
      <c r="K559" s="38"/>
      <c r="L559" s="39"/>
      <c r="M559" s="39"/>
      <c r="N559" s="39"/>
      <c r="P559" s="7"/>
      <c r="Q559" s="57"/>
    </row>
    <row r="560" spans="2:17" ht="14.25" x14ac:dyDescent="0.25">
      <c r="B560" s="40"/>
      <c r="C560" s="40"/>
      <c r="D560" s="40"/>
      <c r="E560" s="41"/>
      <c r="F560" s="42"/>
      <c r="G560" s="42"/>
      <c r="H560" s="38"/>
      <c r="I560" s="61"/>
      <c r="J560" s="39">
        <f t="shared" si="4"/>
        <v>0</v>
      </c>
      <c r="K560" s="38"/>
      <c r="L560" s="39">
        <f t="shared" si="42"/>
        <v>0</v>
      </c>
      <c r="M560" s="39">
        <f t="shared" si="43"/>
        <v>0</v>
      </c>
      <c r="N560" s="39">
        <f t="shared" si="44"/>
        <v>0</v>
      </c>
      <c r="P560" s="7"/>
      <c r="Q560" s="57"/>
    </row>
    <row r="561" spans="2:17" ht="14.25" x14ac:dyDescent="0.25">
      <c r="B561" s="40"/>
      <c r="C561" s="40"/>
      <c r="D561" s="40"/>
      <c r="E561" s="41"/>
      <c r="F561" s="42"/>
      <c r="G561" s="42"/>
      <c r="H561" s="38"/>
      <c r="I561" s="61"/>
      <c r="J561" s="39"/>
      <c r="K561" s="38"/>
      <c r="L561" s="39"/>
      <c r="M561" s="39"/>
      <c r="N561" s="39"/>
      <c r="P561" s="7"/>
      <c r="Q561" s="57"/>
    </row>
    <row r="562" spans="2:17" ht="14.25" x14ac:dyDescent="0.25">
      <c r="B562" s="40"/>
      <c r="C562" s="40"/>
      <c r="D562" s="40"/>
      <c r="E562" s="41"/>
      <c r="F562" s="42"/>
      <c r="G562" s="42"/>
      <c r="H562" s="38"/>
      <c r="I562" s="61"/>
      <c r="J562" s="39">
        <f t="shared" si="4"/>
        <v>0</v>
      </c>
      <c r="K562" s="38"/>
      <c r="L562" s="39">
        <f t="shared" si="42"/>
        <v>0</v>
      </c>
      <c r="M562" s="39">
        <f t="shared" si="43"/>
        <v>0</v>
      </c>
      <c r="N562" s="39">
        <f t="shared" si="44"/>
        <v>0</v>
      </c>
      <c r="P562" s="7"/>
      <c r="Q562" s="57"/>
    </row>
    <row r="563" spans="2:17" ht="14.25" x14ac:dyDescent="0.25">
      <c r="B563" s="40"/>
      <c r="C563" s="40"/>
      <c r="D563" s="40"/>
      <c r="E563" s="41"/>
      <c r="F563" s="42"/>
      <c r="G563" s="42"/>
      <c r="H563" s="38"/>
      <c r="I563" s="61"/>
      <c r="J563" s="39">
        <f t="shared" si="4"/>
        <v>0</v>
      </c>
      <c r="K563" s="38"/>
      <c r="L563" s="39">
        <f t="shared" si="42"/>
        <v>0</v>
      </c>
      <c r="M563" s="39">
        <f t="shared" si="43"/>
        <v>0</v>
      </c>
      <c r="N563" s="39">
        <f t="shared" si="44"/>
        <v>0</v>
      </c>
      <c r="P563" s="7"/>
      <c r="Q563" s="57"/>
    </row>
    <row r="564" spans="2:17" ht="14.25" x14ac:dyDescent="0.25">
      <c r="B564" s="40"/>
      <c r="C564" s="40"/>
      <c r="D564" s="40"/>
      <c r="E564" s="41"/>
      <c r="F564" s="42"/>
      <c r="G564" s="42"/>
      <c r="H564" s="38"/>
      <c r="I564" s="61"/>
      <c r="J564" s="39">
        <f t="shared" si="4"/>
        <v>0</v>
      </c>
      <c r="K564" s="38"/>
      <c r="L564" s="39">
        <f t="shared" si="42"/>
        <v>0</v>
      </c>
      <c r="M564" s="39">
        <f t="shared" si="43"/>
        <v>0</v>
      </c>
      <c r="N564" s="39">
        <f t="shared" si="44"/>
        <v>0</v>
      </c>
      <c r="P564" s="7"/>
      <c r="Q564" s="57"/>
    </row>
    <row r="565" spans="2:17" ht="14.25" x14ac:dyDescent="0.25">
      <c r="B565" s="40"/>
      <c r="C565" s="40"/>
      <c r="D565" s="40"/>
      <c r="E565" s="41"/>
      <c r="F565" s="42"/>
      <c r="G565" s="42"/>
      <c r="H565" s="38">
        <v>0</v>
      </c>
      <c r="I565" s="61">
        <v>0</v>
      </c>
      <c r="J565" s="39">
        <f t="shared" si="4"/>
        <v>0</v>
      </c>
      <c r="K565" s="38">
        <v>0</v>
      </c>
      <c r="L565" s="39">
        <v>0</v>
      </c>
      <c r="M565" s="39">
        <f t="shared" si="43"/>
        <v>0</v>
      </c>
      <c r="N565" s="39">
        <f t="shared" si="44"/>
        <v>0</v>
      </c>
      <c r="P565" s="7"/>
      <c r="Q565" s="57"/>
    </row>
    <row r="566" spans="2:17" ht="14.25" x14ac:dyDescent="0.25">
      <c r="B566" s="40"/>
      <c r="C566" s="40"/>
      <c r="D566" s="40"/>
      <c r="E566" s="41"/>
      <c r="F566" s="42"/>
      <c r="G566" s="42"/>
      <c r="H566" s="38"/>
      <c r="I566" s="61"/>
      <c r="J566" s="39">
        <f t="shared" si="4"/>
        <v>0</v>
      </c>
      <c r="K566" s="38"/>
      <c r="L566" s="39">
        <f t="shared" si="42"/>
        <v>0</v>
      </c>
      <c r="M566" s="39">
        <f t="shared" si="43"/>
        <v>0</v>
      </c>
      <c r="N566" s="39">
        <f t="shared" si="44"/>
        <v>0</v>
      </c>
      <c r="P566" s="7"/>
      <c r="Q566" s="57"/>
    </row>
    <row r="567" spans="2:17" ht="14.25" x14ac:dyDescent="0.25">
      <c r="B567" s="40"/>
      <c r="C567" s="40"/>
      <c r="D567" s="40"/>
      <c r="E567" s="41"/>
      <c r="F567" s="42"/>
      <c r="G567" s="42"/>
      <c r="H567" s="38"/>
      <c r="I567" s="61"/>
      <c r="J567" s="39">
        <f t="shared" si="4"/>
        <v>0</v>
      </c>
      <c r="K567" s="38"/>
      <c r="L567" s="39">
        <f t="shared" si="42"/>
        <v>0</v>
      </c>
      <c r="M567" s="39">
        <f t="shared" si="43"/>
        <v>0</v>
      </c>
      <c r="N567" s="39">
        <f t="shared" si="44"/>
        <v>0</v>
      </c>
      <c r="P567" s="7"/>
      <c r="Q567" s="57"/>
    </row>
    <row r="568" spans="2:17" ht="14.25" x14ac:dyDescent="0.25">
      <c r="B568" s="40"/>
      <c r="C568" s="40"/>
      <c r="D568" s="40"/>
      <c r="E568" s="41"/>
      <c r="F568" s="42"/>
      <c r="G568" s="42"/>
      <c r="H568" s="38"/>
      <c r="I568" s="61"/>
      <c r="J568" s="39">
        <f t="shared" si="4"/>
        <v>0</v>
      </c>
      <c r="K568" s="38"/>
      <c r="L568" s="39">
        <f t="shared" si="42"/>
        <v>0</v>
      </c>
      <c r="M568" s="39">
        <f t="shared" si="43"/>
        <v>0</v>
      </c>
      <c r="N568" s="39">
        <f t="shared" si="44"/>
        <v>0</v>
      </c>
      <c r="P568" s="7"/>
      <c r="Q568" s="57"/>
    </row>
    <row r="569" spans="2:17" ht="14.25" x14ac:dyDescent="0.25">
      <c r="B569" s="40"/>
      <c r="C569" s="40"/>
      <c r="D569" s="40"/>
      <c r="E569" s="41"/>
      <c r="F569" s="42"/>
      <c r="G569" s="42"/>
      <c r="H569" s="38"/>
      <c r="I569" s="61"/>
      <c r="J569" s="39">
        <f t="shared" si="4"/>
        <v>0</v>
      </c>
      <c r="K569" s="38"/>
      <c r="L569" s="39">
        <f t="shared" si="42"/>
        <v>0</v>
      </c>
      <c r="M569" s="39">
        <f t="shared" si="43"/>
        <v>0</v>
      </c>
      <c r="N569" s="39">
        <f t="shared" si="44"/>
        <v>0</v>
      </c>
      <c r="P569" s="7"/>
      <c r="Q569" s="57"/>
    </row>
    <row r="570" spans="2:17" ht="14.25" x14ac:dyDescent="0.25">
      <c r="B570" s="40"/>
      <c r="C570" s="40"/>
      <c r="D570" s="40"/>
      <c r="E570" s="41"/>
      <c r="F570" s="42"/>
      <c r="G570" s="42"/>
      <c r="H570" s="38"/>
      <c r="I570" s="61"/>
      <c r="J570" s="39">
        <f t="shared" si="4"/>
        <v>0</v>
      </c>
      <c r="K570" s="38"/>
      <c r="L570" s="39">
        <f t="shared" si="42"/>
        <v>0</v>
      </c>
      <c r="M570" s="39">
        <f t="shared" si="43"/>
        <v>0</v>
      </c>
      <c r="N570" s="39">
        <f t="shared" si="44"/>
        <v>0</v>
      </c>
      <c r="P570" s="7"/>
      <c r="Q570" s="57"/>
    </row>
    <row r="571" spans="2:17" ht="14.25" x14ac:dyDescent="0.25">
      <c r="B571" s="40"/>
      <c r="C571" s="40"/>
      <c r="D571" s="40"/>
      <c r="E571" s="41"/>
      <c r="F571" s="42"/>
      <c r="G571" s="42"/>
      <c r="H571" s="38"/>
      <c r="I571" s="61"/>
      <c r="J571" s="39">
        <f t="shared" si="4"/>
        <v>0</v>
      </c>
      <c r="K571" s="38"/>
      <c r="L571" s="39">
        <f t="shared" si="42"/>
        <v>0</v>
      </c>
      <c r="M571" s="39">
        <f t="shared" si="43"/>
        <v>0</v>
      </c>
      <c r="N571" s="39">
        <f t="shared" si="44"/>
        <v>0</v>
      </c>
      <c r="P571" s="7"/>
      <c r="Q571" s="57"/>
    </row>
    <row r="572" spans="2:17" ht="14.25" x14ac:dyDescent="0.25">
      <c r="B572" s="40"/>
      <c r="C572" s="40"/>
      <c r="D572" s="40"/>
      <c r="E572" s="41"/>
      <c r="F572" s="42"/>
      <c r="G572" s="42"/>
      <c r="H572" s="38"/>
      <c r="I572" s="61"/>
      <c r="J572" s="39">
        <f t="shared" si="4"/>
        <v>0</v>
      </c>
      <c r="K572" s="38"/>
      <c r="L572" s="39">
        <f t="shared" si="42"/>
        <v>0</v>
      </c>
      <c r="M572" s="39">
        <f t="shared" si="43"/>
        <v>0</v>
      </c>
      <c r="N572" s="39">
        <f t="shared" si="44"/>
        <v>0</v>
      </c>
      <c r="P572" s="7"/>
      <c r="Q572" s="57"/>
    </row>
    <row r="573" spans="2:17" ht="14.25" x14ac:dyDescent="0.25">
      <c r="B573" s="40"/>
      <c r="C573" s="40"/>
      <c r="D573" s="40"/>
      <c r="E573" s="41"/>
      <c r="F573" s="42"/>
      <c r="G573" s="42"/>
      <c r="H573" s="38"/>
      <c r="I573" s="61"/>
      <c r="J573" s="39">
        <f t="shared" si="4"/>
        <v>0</v>
      </c>
      <c r="K573" s="38"/>
      <c r="L573" s="39">
        <f t="shared" si="42"/>
        <v>0</v>
      </c>
      <c r="M573" s="39">
        <f t="shared" si="43"/>
        <v>0</v>
      </c>
      <c r="N573" s="39">
        <f t="shared" si="44"/>
        <v>0</v>
      </c>
      <c r="P573" s="7"/>
      <c r="Q573" s="57"/>
    </row>
    <row r="574" spans="2:17" ht="14.25" x14ac:dyDescent="0.25">
      <c r="B574" s="40"/>
      <c r="C574" s="40"/>
      <c r="D574" s="40"/>
      <c r="E574" s="41"/>
      <c r="F574" s="42"/>
      <c r="G574" s="42"/>
      <c r="H574" s="38"/>
      <c r="I574" s="61"/>
      <c r="J574" s="39">
        <f t="shared" si="4"/>
        <v>0</v>
      </c>
      <c r="K574" s="38"/>
      <c r="L574" s="39">
        <f t="shared" si="42"/>
        <v>0</v>
      </c>
      <c r="M574" s="39">
        <f t="shared" si="43"/>
        <v>0</v>
      </c>
      <c r="N574" s="39">
        <f t="shared" si="44"/>
        <v>0</v>
      </c>
      <c r="P574" s="7"/>
      <c r="Q574" s="57"/>
    </row>
    <row r="575" spans="2:17" ht="14.25" x14ac:dyDescent="0.25">
      <c r="B575" s="40"/>
      <c r="C575" s="40"/>
      <c r="D575" s="40"/>
      <c r="E575" s="41"/>
      <c r="F575" s="42"/>
      <c r="G575" s="42"/>
      <c r="H575" s="38"/>
      <c r="I575" s="61"/>
      <c r="J575" s="39">
        <f t="shared" si="4"/>
        <v>0</v>
      </c>
      <c r="K575" s="38"/>
      <c r="L575" s="39">
        <f t="shared" si="42"/>
        <v>0</v>
      </c>
      <c r="M575" s="39">
        <f t="shared" si="43"/>
        <v>0</v>
      </c>
      <c r="N575" s="39">
        <f t="shared" si="44"/>
        <v>0</v>
      </c>
      <c r="P575" s="7"/>
      <c r="Q575" s="57"/>
    </row>
    <row r="576" spans="2:17" ht="14.25" x14ac:dyDescent="0.25">
      <c r="B576" s="40"/>
      <c r="C576" s="40"/>
      <c r="D576" s="40"/>
      <c r="E576" s="41"/>
      <c r="F576" s="42"/>
      <c r="G576" s="42"/>
      <c r="H576" s="38"/>
      <c r="I576" s="61"/>
      <c r="J576" s="39">
        <f t="shared" si="4"/>
        <v>0</v>
      </c>
      <c r="K576" s="38"/>
      <c r="L576" s="39">
        <f t="shared" si="42"/>
        <v>0</v>
      </c>
      <c r="M576" s="39">
        <f t="shared" si="43"/>
        <v>0</v>
      </c>
      <c r="N576" s="39">
        <f t="shared" si="44"/>
        <v>0</v>
      </c>
      <c r="P576" s="7"/>
      <c r="Q576" s="57"/>
    </row>
    <row r="577" spans="2:17" ht="14.25" x14ac:dyDescent="0.25">
      <c r="B577" s="40"/>
      <c r="C577" s="40"/>
      <c r="D577" s="40"/>
      <c r="E577" s="41"/>
      <c r="F577" s="42"/>
      <c r="G577" s="42"/>
      <c r="H577" s="38"/>
      <c r="I577" s="61"/>
      <c r="J577" s="39">
        <f t="shared" si="4"/>
        <v>0</v>
      </c>
      <c r="K577" s="38"/>
      <c r="L577" s="39">
        <f t="shared" si="42"/>
        <v>0</v>
      </c>
      <c r="M577" s="39">
        <f t="shared" si="43"/>
        <v>0</v>
      </c>
      <c r="N577" s="39">
        <f t="shared" si="44"/>
        <v>0</v>
      </c>
      <c r="P577" s="7"/>
      <c r="Q577" s="57"/>
    </row>
    <row r="578" spans="2:17" ht="14.25" x14ac:dyDescent="0.25">
      <c r="B578" s="40"/>
      <c r="C578" s="40"/>
      <c r="D578" s="40"/>
      <c r="E578" s="41"/>
      <c r="F578" s="42"/>
      <c r="G578" s="42"/>
      <c r="H578" s="38"/>
      <c r="I578" s="61"/>
      <c r="J578" s="39">
        <f t="shared" si="4"/>
        <v>0</v>
      </c>
      <c r="K578" s="38"/>
      <c r="L578" s="39">
        <f t="shared" si="42"/>
        <v>0</v>
      </c>
      <c r="M578" s="39">
        <f t="shared" si="43"/>
        <v>0</v>
      </c>
      <c r="N578" s="39">
        <f t="shared" si="44"/>
        <v>0</v>
      </c>
      <c r="P578" s="7"/>
      <c r="Q578" s="57"/>
    </row>
    <row r="579" spans="2:17" ht="14.25" x14ac:dyDescent="0.25">
      <c r="B579" s="40"/>
      <c r="C579" s="40"/>
      <c r="D579" s="40"/>
      <c r="E579" s="41"/>
      <c r="F579" s="42"/>
      <c r="G579" s="42"/>
      <c r="H579" s="38"/>
      <c r="I579" s="61"/>
      <c r="J579" s="39">
        <f t="shared" si="4"/>
        <v>0</v>
      </c>
      <c r="K579" s="38"/>
      <c r="L579" s="39">
        <f t="shared" si="42"/>
        <v>0</v>
      </c>
      <c r="M579" s="39">
        <f t="shared" si="43"/>
        <v>0</v>
      </c>
      <c r="N579" s="39">
        <f t="shared" si="44"/>
        <v>0</v>
      </c>
      <c r="P579" s="7"/>
      <c r="Q579" s="57"/>
    </row>
    <row r="580" spans="2:17" ht="14.25" x14ac:dyDescent="0.25">
      <c r="B580" s="40"/>
      <c r="C580" s="40"/>
      <c r="D580" s="40"/>
      <c r="E580" s="41"/>
      <c r="F580" s="42"/>
      <c r="G580" s="42"/>
      <c r="H580" s="38"/>
      <c r="I580" s="61"/>
      <c r="J580" s="39">
        <f t="shared" si="4"/>
        <v>0</v>
      </c>
      <c r="K580" s="38"/>
      <c r="L580" s="39">
        <f t="shared" si="42"/>
        <v>0</v>
      </c>
      <c r="M580" s="39">
        <f t="shared" si="43"/>
        <v>0</v>
      </c>
      <c r="N580" s="39">
        <f t="shared" si="44"/>
        <v>0</v>
      </c>
      <c r="P580" s="7"/>
      <c r="Q580" s="57"/>
    </row>
    <row r="581" spans="2:17" ht="14.25" x14ac:dyDescent="0.25">
      <c r="B581" s="40"/>
      <c r="C581" s="40"/>
      <c r="D581" s="40"/>
      <c r="E581" s="41"/>
      <c r="F581" s="42"/>
      <c r="G581" s="42"/>
      <c r="H581" s="38"/>
      <c r="I581" s="61"/>
      <c r="J581" s="39">
        <f t="shared" si="4"/>
        <v>0</v>
      </c>
      <c r="K581" s="38"/>
      <c r="L581" s="39">
        <f t="shared" si="42"/>
        <v>0</v>
      </c>
      <c r="M581" s="39">
        <f t="shared" si="43"/>
        <v>0</v>
      </c>
      <c r="N581" s="39">
        <f t="shared" si="44"/>
        <v>0</v>
      </c>
      <c r="P581" s="7"/>
      <c r="Q581" s="57"/>
    </row>
    <row r="582" spans="2:17" ht="14.25" x14ac:dyDescent="0.25">
      <c r="B582" s="40"/>
      <c r="C582" s="40"/>
      <c r="D582" s="40"/>
      <c r="E582" s="41"/>
      <c r="F582" s="42"/>
      <c r="G582" s="42"/>
      <c r="H582" s="38"/>
      <c r="I582" s="61"/>
      <c r="J582" s="39">
        <f t="shared" si="4"/>
        <v>0</v>
      </c>
      <c r="K582" s="38"/>
      <c r="L582" s="39">
        <f t="shared" si="42"/>
        <v>0</v>
      </c>
      <c r="M582" s="39">
        <f t="shared" si="43"/>
        <v>0</v>
      </c>
      <c r="N582" s="39">
        <f t="shared" si="44"/>
        <v>0</v>
      </c>
      <c r="P582" s="7"/>
      <c r="Q582" s="57"/>
    </row>
    <row r="583" spans="2:17" ht="14.25" x14ac:dyDescent="0.25">
      <c r="B583" s="40"/>
      <c r="C583" s="40"/>
      <c r="D583" s="40"/>
      <c r="E583" s="41"/>
      <c r="F583" s="42"/>
      <c r="G583" s="42"/>
      <c r="H583" s="38"/>
      <c r="I583" s="61"/>
      <c r="J583" s="39">
        <f t="shared" si="4"/>
        <v>0</v>
      </c>
      <c r="K583" s="38"/>
      <c r="L583" s="39">
        <f t="shared" si="42"/>
        <v>0</v>
      </c>
      <c r="M583" s="39">
        <f t="shared" si="43"/>
        <v>0</v>
      </c>
      <c r="N583" s="39">
        <f t="shared" si="44"/>
        <v>0</v>
      </c>
      <c r="P583" s="7"/>
      <c r="Q583" s="57"/>
    </row>
    <row r="584" spans="2:17" ht="14.25" x14ac:dyDescent="0.25">
      <c r="B584" s="40"/>
      <c r="C584" s="40"/>
      <c r="D584" s="40"/>
      <c r="E584" s="41"/>
      <c r="F584" s="42"/>
      <c r="G584" s="42"/>
      <c r="H584" s="38"/>
      <c r="I584" s="61"/>
      <c r="J584" s="39">
        <f t="shared" si="4"/>
        <v>0</v>
      </c>
      <c r="K584" s="38"/>
      <c r="L584" s="39">
        <f t="shared" si="42"/>
        <v>0</v>
      </c>
      <c r="M584" s="39">
        <f t="shared" si="43"/>
        <v>0</v>
      </c>
      <c r="N584" s="39">
        <f t="shared" si="44"/>
        <v>0</v>
      </c>
      <c r="P584" s="7"/>
      <c r="Q584" s="57"/>
    </row>
    <row r="585" spans="2:17" ht="14.25" x14ac:dyDescent="0.25">
      <c r="B585" s="40"/>
      <c r="C585" s="40"/>
      <c r="D585" s="40"/>
      <c r="E585" s="41"/>
      <c r="F585" s="42"/>
      <c r="G585" s="42"/>
      <c r="H585" s="38"/>
      <c r="I585" s="61"/>
      <c r="J585" s="39">
        <f t="shared" si="4"/>
        <v>0</v>
      </c>
      <c r="K585" s="38"/>
      <c r="L585" s="39">
        <f t="shared" si="42"/>
        <v>0</v>
      </c>
      <c r="M585" s="39">
        <f t="shared" si="43"/>
        <v>0</v>
      </c>
      <c r="N585" s="39">
        <f t="shared" si="44"/>
        <v>0</v>
      </c>
      <c r="P585" s="7"/>
      <c r="Q585" s="57"/>
    </row>
    <row r="586" spans="2:17" ht="14.25" x14ac:dyDescent="0.25">
      <c r="B586" s="40"/>
      <c r="C586" s="40"/>
      <c r="D586" s="40"/>
      <c r="E586" s="41"/>
      <c r="F586" s="42"/>
      <c r="G586" s="42"/>
      <c r="H586" s="38"/>
      <c r="I586" s="61"/>
      <c r="J586" s="39">
        <f t="shared" si="4"/>
        <v>0</v>
      </c>
      <c r="K586" s="38"/>
      <c r="L586" s="39">
        <f t="shared" si="42"/>
        <v>0</v>
      </c>
      <c r="M586" s="39">
        <f t="shared" si="43"/>
        <v>0</v>
      </c>
      <c r="N586" s="39">
        <f t="shared" si="44"/>
        <v>0</v>
      </c>
      <c r="P586" s="7"/>
      <c r="Q586" s="57"/>
    </row>
    <row r="587" spans="2:17" ht="14.25" x14ac:dyDescent="0.25">
      <c r="B587" s="40"/>
      <c r="C587" s="40"/>
      <c r="D587" s="40"/>
      <c r="E587" s="41"/>
      <c r="F587" s="42"/>
      <c r="G587" s="42"/>
      <c r="H587" s="38"/>
      <c r="I587" s="61"/>
      <c r="J587" s="39">
        <f t="shared" si="4"/>
        <v>0</v>
      </c>
      <c r="K587" s="38"/>
      <c r="L587" s="39">
        <f t="shared" si="42"/>
        <v>0</v>
      </c>
      <c r="M587" s="39">
        <f t="shared" si="43"/>
        <v>0</v>
      </c>
      <c r="N587" s="39">
        <f t="shared" si="44"/>
        <v>0</v>
      </c>
      <c r="P587" s="7"/>
      <c r="Q587" s="57"/>
    </row>
    <row r="588" spans="2:17" ht="14.25" x14ac:dyDescent="0.25">
      <c r="B588" s="40"/>
      <c r="C588" s="40"/>
      <c r="D588" s="40"/>
      <c r="E588" s="41"/>
      <c r="F588" s="42"/>
      <c r="G588" s="42"/>
      <c r="H588" s="38"/>
      <c r="I588" s="61"/>
      <c r="J588" s="39">
        <f t="shared" si="4"/>
        <v>0</v>
      </c>
      <c r="K588" s="38"/>
      <c r="L588" s="39">
        <f t="shared" si="42"/>
        <v>0</v>
      </c>
      <c r="M588" s="39">
        <f t="shared" si="43"/>
        <v>0</v>
      </c>
      <c r="N588" s="39">
        <f t="shared" si="44"/>
        <v>0</v>
      </c>
      <c r="P588" s="7"/>
      <c r="Q588" s="57"/>
    </row>
    <row r="589" spans="2:17" ht="14.25" x14ac:dyDescent="0.25">
      <c r="B589" s="40"/>
      <c r="C589" s="40"/>
      <c r="D589" s="40"/>
      <c r="E589" s="41"/>
      <c r="F589" s="42"/>
      <c r="G589" s="42"/>
      <c r="H589" s="38"/>
      <c r="I589" s="61"/>
      <c r="J589" s="39">
        <f t="shared" si="4"/>
        <v>0</v>
      </c>
      <c r="K589" s="38"/>
      <c r="L589" s="39">
        <f t="shared" si="42"/>
        <v>0</v>
      </c>
      <c r="M589" s="39">
        <f t="shared" si="43"/>
        <v>0</v>
      </c>
      <c r="N589" s="39">
        <f t="shared" si="44"/>
        <v>0</v>
      </c>
      <c r="P589" s="7"/>
      <c r="Q589" s="57"/>
    </row>
    <row r="590" spans="2:17" ht="14.25" x14ac:dyDescent="0.25">
      <c r="B590" s="40"/>
      <c r="C590" s="40"/>
      <c r="D590" s="40"/>
      <c r="E590" s="41"/>
      <c r="F590" s="42"/>
      <c r="G590" s="42"/>
      <c r="H590" s="38"/>
      <c r="I590" s="61"/>
      <c r="J590" s="39">
        <f t="shared" si="4"/>
        <v>0</v>
      </c>
      <c r="K590" s="38"/>
      <c r="L590" s="39">
        <f t="shared" si="42"/>
        <v>0</v>
      </c>
      <c r="M590" s="39">
        <f t="shared" si="43"/>
        <v>0</v>
      </c>
      <c r="N590" s="39">
        <f t="shared" si="44"/>
        <v>0</v>
      </c>
      <c r="P590" s="7"/>
      <c r="Q590" s="57"/>
    </row>
    <row r="591" spans="2:17" ht="14.25" x14ac:dyDescent="0.25">
      <c r="B591" s="40"/>
      <c r="C591" s="40"/>
      <c r="D591" s="40"/>
      <c r="E591" s="41"/>
      <c r="F591" s="42"/>
      <c r="G591" s="42"/>
      <c r="H591" s="38"/>
      <c r="I591" s="61"/>
      <c r="J591" s="39">
        <f t="shared" si="4"/>
        <v>0</v>
      </c>
      <c r="K591" s="38"/>
      <c r="L591" s="39">
        <f t="shared" si="42"/>
        <v>0</v>
      </c>
      <c r="M591" s="39">
        <f t="shared" si="43"/>
        <v>0</v>
      </c>
      <c r="N591" s="39">
        <f t="shared" si="44"/>
        <v>0</v>
      </c>
      <c r="P591" s="7"/>
      <c r="Q591" s="57"/>
    </row>
    <row r="592" spans="2:17" ht="14.25" x14ac:dyDescent="0.25">
      <c r="B592" s="40"/>
      <c r="C592" s="40"/>
      <c r="D592" s="40"/>
      <c r="E592" s="41"/>
      <c r="F592" s="42"/>
      <c r="G592" s="42"/>
      <c r="H592" s="38"/>
      <c r="I592" s="61"/>
      <c r="J592" s="39">
        <f t="shared" si="4"/>
        <v>0</v>
      </c>
      <c r="K592" s="38"/>
      <c r="L592" s="39">
        <f t="shared" si="42"/>
        <v>0</v>
      </c>
      <c r="M592" s="39">
        <f t="shared" si="43"/>
        <v>0</v>
      </c>
      <c r="N592" s="39">
        <f t="shared" si="44"/>
        <v>0</v>
      </c>
      <c r="P592" s="7"/>
      <c r="Q592" s="57"/>
    </row>
    <row r="593" spans="2:17" ht="14.25" x14ac:dyDescent="0.25">
      <c r="B593" s="40"/>
      <c r="C593" s="40"/>
      <c r="D593" s="40"/>
      <c r="E593" s="41"/>
      <c r="F593" s="42"/>
      <c r="G593" s="42"/>
      <c r="H593" s="38"/>
      <c r="I593" s="61"/>
      <c r="J593" s="39">
        <f t="shared" si="4"/>
        <v>0</v>
      </c>
      <c r="K593" s="38"/>
      <c r="L593" s="39">
        <f t="shared" si="42"/>
        <v>0</v>
      </c>
      <c r="M593" s="39">
        <f t="shared" si="43"/>
        <v>0</v>
      </c>
      <c r="N593" s="39">
        <f t="shared" si="44"/>
        <v>0</v>
      </c>
      <c r="P593" s="7"/>
      <c r="Q593" s="57"/>
    </row>
    <row r="594" spans="2:17" ht="14.25" x14ac:dyDescent="0.25">
      <c r="B594" s="40"/>
      <c r="C594" s="40"/>
      <c r="D594" s="40"/>
      <c r="E594" s="41"/>
      <c r="F594" s="42"/>
      <c r="G594" s="42"/>
      <c r="H594" s="38"/>
      <c r="I594" s="61"/>
      <c r="J594" s="39">
        <f t="shared" si="4"/>
        <v>0</v>
      </c>
      <c r="K594" s="38"/>
      <c r="L594" s="39">
        <f t="shared" si="42"/>
        <v>0</v>
      </c>
      <c r="M594" s="39">
        <f t="shared" si="43"/>
        <v>0</v>
      </c>
      <c r="N594" s="39">
        <f t="shared" si="44"/>
        <v>0</v>
      </c>
      <c r="P594" s="7"/>
      <c r="Q594" s="57"/>
    </row>
    <row r="595" spans="2:17" ht="14.25" x14ac:dyDescent="0.25">
      <c r="B595" s="40"/>
      <c r="C595" s="40"/>
      <c r="D595" s="40"/>
      <c r="E595" s="41"/>
      <c r="F595" s="42"/>
      <c r="G595" s="42"/>
      <c r="H595" s="38"/>
      <c r="I595" s="61"/>
      <c r="J595" s="39">
        <f t="shared" si="4"/>
        <v>0</v>
      </c>
      <c r="K595" s="38"/>
      <c r="L595" s="39">
        <f t="shared" si="42"/>
        <v>0</v>
      </c>
      <c r="M595" s="39">
        <f t="shared" si="43"/>
        <v>0</v>
      </c>
      <c r="N595" s="39">
        <f t="shared" si="44"/>
        <v>0</v>
      </c>
      <c r="P595" s="7"/>
      <c r="Q595" s="57"/>
    </row>
    <row r="596" spans="2:17" ht="14.25" x14ac:dyDescent="0.25">
      <c r="B596" s="40"/>
      <c r="C596" s="40"/>
      <c r="D596" s="40"/>
      <c r="E596" s="41"/>
      <c r="F596" s="42"/>
      <c r="G596" s="42"/>
      <c r="H596" s="38"/>
      <c r="I596" s="61"/>
      <c r="J596" s="39">
        <f t="shared" si="4"/>
        <v>0</v>
      </c>
      <c r="K596" s="38"/>
      <c r="L596" s="39">
        <f t="shared" si="42"/>
        <v>0</v>
      </c>
      <c r="M596" s="39">
        <f t="shared" si="43"/>
        <v>0</v>
      </c>
      <c r="N596" s="39">
        <f t="shared" si="44"/>
        <v>0</v>
      </c>
      <c r="P596" s="7"/>
      <c r="Q596" s="57"/>
    </row>
    <row r="597" spans="2:17" ht="14.25" x14ac:dyDescent="0.25">
      <c r="B597" s="40"/>
      <c r="C597" s="40"/>
      <c r="D597" s="40"/>
      <c r="E597" s="41"/>
      <c r="F597" s="42"/>
      <c r="G597" s="42"/>
      <c r="H597" s="38"/>
      <c r="I597" s="61"/>
      <c r="J597" s="39">
        <f t="shared" si="4"/>
        <v>0</v>
      </c>
      <c r="K597" s="38"/>
      <c r="L597" s="39">
        <f t="shared" si="42"/>
        <v>0</v>
      </c>
      <c r="M597" s="39">
        <f t="shared" si="43"/>
        <v>0</v>
      </c>
      <c r="N597" s="39">
        <f t="shared" si="44"/>
        <v>0</v>
      </c>
      <c r="P597" s="7"/>
      <c r="Q597" s="57"/>
    </row>
    <row r="598" spans="2:17" ht="14.25" x14ac:dyDescent="0.25">
      <c r="B598" s="40"/>
      <c r="C598" s="40"/>
      <c r="D598" s="40"/>
      <c r="E598" s="41"/>
      <c r="F598" s="42"/>
      <c r="G598" s="42"/>
      <c r="H598" s="38"/>
      <c r="I598" s="61"/>
      <c r="J598" s="39">
        <f t="shared" si="4"/>
        <v>0</v>
      </c>
      <c r="K598" s="38"/>
      <c r="L598" s="39">
        <f t="shared" si="42"/>
        <v>0</v>
      </c>
      <c r="M598" s="39">
        <f t="shared" si="43"/>
        <v>0</v>
      </c>
      <c r="N598" s="39">
        <f t="shared" si="44"/>
        <v>0</v>
      </c>
      <c r="P598" s="7"/>
      <c r="Q598" s="57"/>
    </row>
    <row r="599" spans="2:17" ht="14.25" x14ac:dyDescent="0.25">
      <c r="B599" s="40"/>
      <c r="C599" s="40"/>
      <c r="D599" s="40"/>
      <c r="E599" s="41"/>
      <c r="F599" s="42"/>
      <c r="G599" s="42"/>
      <c r="H599" s="38"/>
      <c r="I599" s="61"/>
      <c r="J599" s="39">
        <f t="shared" si="4"/>
        <v>0</v>
      </c>
      <c r="K599" s="38"/>
      <c r="L599" s="39">
        <f t="shared" si="42"/>
        <v>0</v>
      </c>
      <c r="M599" s="39">
        <f t="shared" si="43"/>
        <v>0</v>
      </c>
      <c r="N599" s="39">
        <f t="shared" si="44"/>
        <v>0</v>
      </c>
      <c r="P599" s="7"/>
      <c r="Q599" s="57"/>
    </row>
    <row r="600" spans="2:17" ht="14.25" x14ac:dyDescent="0.25">
      <c r="B600" s="40"/>
      <c r="C600" s="40"/>
      <c r="D600" s="40"/>
      <c r="E600" s="41"/>
      <c r="F600" s="42"/>
      <c r="G600" s="42"/>
      <c r="H600" s="38"/>
      <c r="I600" s="61"/>
      <c r="J600" s="39">
        <f t="shared" si="4"/>
        <v>0</v>
      </c>
      <c r="K600" s="38"/>
      <c r="L600" s="39">
        <f t="shared" si="42"/>
        <v>0</v>
      </c>
      <c r="M600" s="39">
        <f t="shared" si="43"/>
        <v>0</v>
      </c>
      <c r="N600" s="39">
        <f t="shared" si="44"/>
        <v>0</v>
      </c>
      <c r="P600" s="7"/>
      <c r="Q600" s="57"/>
    </row>
    <row r="601" spans="2:17" ht="14.25" x14ac:dyDescent="0.25">
      <c r="B601" s="40"/>
      <c r="C601" s="40"/>
      <c r="D601" s="40"/>
      <c r="E601" s="41"/>
      <c r="F601" s="42"/>
      <c r="G601" s="42"/>
      <c r="H601" s="38"/>
      <c r="I601" s="61"/>
      <c r="J601" s="39">
        <f t="shared" si="4"/>
        <v>0</v>
      </c>
      <c r="K601" s="38"/>
      <c r="L601" s="39">
        <f t="shared" si="42"/>
        <v>0</v>
      </c>
      <c r="M601" s="39">
        <f t="shared" si="43"/>
        <v>0</v>
      </c>
      <c r="N601" s="39">
        <f t="shared" si="44"/>
        <v>0</v>
      </c>
      <c r="P601" s="7"/>
      <c r="Q601" s="57"/>
    </row>
    <row r="602" spans="2:17" ht="14.25" x14ac:dyDescent="0.25">
      <c r="B602" s="40"/>
      <c r="C602" s="40"/>
      <c r="D602" s="40"/>
      <c r="E602" s="41"/>
      <c r="F602" s="42"/>
      <c r="G602" s="42"/>
      <c r="H602" s="38"/>
      <c r="I602" s="61"/>
      <c r="J602" s="39">
        <f t="shared" si="4"/>
        <v>0</v>
      </c>
      <c r="K602" s="38"/>
      <c r="L602" s="39">
        <f t="shared" si="42"/>
        <v>0</v>
      </c>
      <c r="M602" s="39">
        <f t="shared" si="43"/>
        <v>0</v>
      </c>
      <c r="N602" s="39">
        <f t="shared" si="44"/>
        <v>0</v>
      </c>
      <c r="P602" s="7"/>
      <c r="Q602" s="57"/>
    </row>
    <row r="603" spans="2:17" ht="14.25" x14ac:dyDescent="0.25">
      <c r="B603" s="40"/>
      <c r="C603" s="40"/>
      <c r="D603" s="40"/>
      <c r="E603" s="41"/>
      <c r="F603" s="42"/>
      <c r="G603" s="42"/>
      <c r="H603" s="38"/>
      <c r="I603" s="61"/>
      <c r="J603" s="39">
        <f t="shared" si="4"/>
        <v>0</v>
      </c>
      <c r="K603" s="38"/>
      <c r="L603" s="39">
        <f t="shared" si="42"/>
        <v>0</v>
      </c>
      <c r="M603" s="39">
        <f t="shared" si="43"/>
        <v>0</v>
      </c>
      <c r="N603" s="39">
        <f t="shared" si="44"/>
        <v>0</v>
      </c>
      <c r="P603" s="7"/>
      <c r="Q603" s="57"/>
    </row>
    <row r="604" spans="2:17" ht="14.25" x14ac:dyDescent="0.25">
      <c r="B604" s="40"/>
      <c r="C604" s="40"/>
      <c r="D604" s="40"/>
      <c r="E604" s="41"/>
      <c r="F604" s="42"/>
      <c r="G604" s="42"/>
      <c r="H604" s="38"/>
      <c r="I604" s="61"/>
      <c r="J604" s="39">
        <f t="shared" si="4"/>
        <v>0</v>
      </c>
      <c r="K604" s="38"/>
      <c r="L604" s="39">
        <f t="shared" si="42"/>
        <v>0</v>
      </c>
      <c r="M604" s="39">
        <f t="shared" si="43"/>
        <v>0</v>
      </c>
      <c r="N604" s="39">
        <f t="shared" si="44"/>
        <v>0</v>
      </c>
      <c r="P604" s="7"/>
      <c r="Q604" s="57"/>
    </row>
    <row r="605" spans="2:17" ht="14.25" x14ac:dyDescent="0.25">
      <c r="B605" s="40"/>
      <c r="C605" s="40"/>
      <c r="D605" s="40"/>
      <c r="E605" s="41"/>
      <c r="F605" s="42"/>
      <c r="G605" s="42"/>
      <c r="H605" s="38"/>
      <c r="I605" s="61"/>
      <c r="J605" s="39">
        <f t="shared" si="4"/>
        <v>0</v>
      </c>
      <c r="K605" s="38"/>
      <c r="L605" s="39">
        <f t="shared" si="42"/>
        <v>0</v>
      </c>
      <c r="M605" s="39">
        <f t="shared" si="43"/>
        <v>0</v>
      </c>
      <c r="N605" s="39">
        <f t="shared" si="44"/>
        <v>0</v>
      </c>
      <c r="P605" s="7"/>
      <c r="Q605" s="57"/>
    </row>
    <row r="606" spans="2:17" ht="14.25" x14ac:dyDescent="0.25">
      <c r="B606" s="40"/>
      <c r="C606" s="40"/>
      <c r="D606" s="40"/>
      <c r="E606" s="41"/>
      <c r="F606" s="42"/>
      <c r="G606" s="42"/>
      <c r="H606" s="38"/>
      <c r="I606" s="61"/>
      <c r="J606" s="39">
        <f t="shared" si="4"/>
        <v>0</v>
      </c>
      <c r="K606" s="38"/>
      <c r="L606" s="39">
        <f t="shared" si="42"/>
        <v>0</v>
      </c>
      <c r="M606" s="39">
        <f t="shared" si="43"/>
        <v>0</v>
      </c>
      <c r="N606" s="39">
        <f t="shared" si="44"/>
        <v>0</v>
      </c>
      <c r="P606" s="7"/>
      <c r="Q606" s="57"/>
    </row>
    <row r="607" spans="2:17" ht="14.25" x14ac:dyDescent="0.25">
      <c r="B607" s="40"/>
      <c r="C607" s="40"/>
      <c r="D607" s="40"/>
      <c r="E607" s="41"/>
      <c r="F607" s="42"/>
      <c r="G607" s="42"/>
      <c r="H607" s="38"/>
      <c r="I607" s="61"/>
      <c r="J607" s="39">
        <f t="shared" si="4"/>
        <v>0</v>
      </c>
      <c r="K607" s="38"/>
      <c r="L607" s="39">
        <f t="shared" si="42"/>
        <v>0</v>
      </c>
      <c r="M607" s="39">
        <f t="shared" si="43"/>
        <v>0</v>
      </c>
      <c r="N607" s="39">
        <f t="shared" si="44"/>
        <v>0</v>
      </c>
      <c r="P607" s="7"/>
      <c r="Q607" s="57"/>
    </row>
    <row r="608" spans="2:17" ht="14.25" x14ac:dyDescent="0.25">
      <c r="B608" s="40"/>
      <c r="C608" s="40"/>
      <c r="D608" s="40"/>
      <c r="E608" s="41"/>
      <c r="F608" s="42"/>
      <c r="G608" s="42"/>
      <c r="H608" s="38"/>
      <c r="I608" s="61"/>
      <c r="J608" s="39">
        <f t="shared" si="4"/>
        <v>0</v>
      </c>
      <c r="K608" s="38"/>
      <c r="L608" s="39">
        <f t="shared" si="42"/>
        <v>0</v>
      </c>
      <c r="M608" s="39">
        <f t="shared" si="43"/>
        <v>0</v>
      </c>
      <c r="N608" s="39">
        <f t="shared" si="44"/>
        <v>0</v>
      </c>
      <c r="P608" s="7"/>
      <c r="Q608" s="57"/>
    </row>
    <row r="609" spans="2:17" ht="14.25" x14ac:dyDescent="0.25">
      <c r="B609" s="40"/>
      <c r="C609" s="40"/>
      <c r="D609" s="40"/>
      <c r="E609" s="41"/>
      <c r="F609" s="42"/>
      <c r="G609" s="42"/>
      <c r="H609" s="38"/>
      <c r="I609" s="61"/>
      <c r="J609" s="39">
        <f t="shared" si="4"/>
        <v>0</v>
      </c>
      <c r="K609" s="38"/>
      <c r="L609" s="39">
        <f t="shared" si="42"/>
        <v>0</v>
      </c>
      <c r="M609" s="39">
        <f t="shared" si="43"/>
        <v>0</v>
      </c>
      <c r="N609" s="39">
        <f t="shared" si="44"/>
        <v>0</v>
      </c>
      <c r="P609" s="7"/>
      <c r="Q609" s="57"/>
    </row>
    <row r="610" spans="2:17" ht="14.25" x14ac:dyDescent="0.25">
      <c r="B610" s="40"/>
      <c r="C610" s="40"/>
      <c r="D610" s="40"/>
      <c r="E610" s="41"/>
      <c r="F610" s="42"/>
      <c r="G610" s="42"/>
      <c r="H610" s="38"/>
      <c r="I610" s="61"/>
      <c r="J610" s="39">
        <f t="shared" si="4"/>
        <v>0</v>
      </c>
      <c r="K610" s="38"/>
      <c r="L610" s="39">
        <f t="shared" ref="L610:L649" si="45">+H610*K610</f>
        <v>0</v>
      </c>
      <c r="M610" s="39">
        <f t="shared" ref="M610:M649" si="46">I610*H610*K610</f>
        <v>0</v>
      </c>
      <c r="N610" s="39">
        <f t="shared" ref="N610:N649" si="47">+J610*K610</f>
        <v>0</v>
      </c>
      <c r="P610" s="7"/>
      <c r="Q610" s="57"/>
    </row>
    <row r="611" spans="2:17" ht="14.25" x14ac:dyDescent="0.25">
      <c r="B611" s="40"/>
      <c r="C611" s="40"/>
      <c r="D611" s="40"/>
      <c r="E611" s="41"/>
      <c r="F611" s="42"/>
      <c r="G611" s="42"/>
      <c r="H611" s="38"/>
      <c r="I611" s="61"/>
      <c r="J611" s="39">
        <f t="shared" si="4"/>
        <v>0</v>
      </c>
      <c r="K611" s="38"/>
      <c r="L611" s="39">
        <f t="shared" si="45"/>
        <v>0</v>
      </c>
      <c r="M611" s="39">
        <f t="shared" si="46"/>
        <v>0</v>
      </c>
      <c r="N611" s="39">
        <f t="shared" si="47"/>
        <v>0</v>
      </c>
      <c r="P611" s="7"/>
      <c r="Q611" s="57"/>
    </row>
    <row r="612" spans="2:17" ht="14.25" x14ac:dyDescent="0.25">
      <c r="B612" s="40"/>
      <c r="C612" s="40"/>
      <c r="D612" s="40"/>
      <c r="E612" s="41"/>
      <c r="F612" s="42"/>
      <c r="G612" s="42"/>
      <c r="H612" s="38"/>
      <c r="I612" s="61"/>
      <c r="J612" s="39">
        <f t="shared" si="4"/>
        <v>0</v>
      </c>
      <c r="K612" s="38"/>
      <c r="L612" s="39">
        <f t="shared" si="45"/>
        <v>0</v>
      </c>
      <c r="M612" s="39">
        <f t="shared" si="46"/>
        <v>0</v>
      </c>
      <c r="N612" s="39">
        <f t="shared" si="47"/>
        <v>0</v>
      </c>
      <c r="P612" s="7"/>
      <c r="Q612" s="57"/>
    </row>
    <row r="613" spans="2:17" ht="14.25" x14ac:dyDescent="0.25">
      <c r="B613" s="40"/>
      <c r="C613" s="40"/>
      <c r="D613" s="40"/>
      <c r="E613" s="41"/>
      <c r="F613" s="42"/>
      <c r="G613" s="42"/>
      <c r="H613" s="38"/>
      <c r="I613" s="61"/>
      <c r="J613" s="39">
        <f t="shared" si="4"/>
        <v>0</v>
      </c>
      <c r="K613" s="38"/>
      <c r="L613" s="39">
        <f t="shared" si="45"/>
        <v>0</v>
      </c>
      <c r="M613" s="39">
        <f t="shared" si="46"/>
        <v>0</v>
      </c>
      <c r="N613" s="39">
        <f t="shared" si="47"/>
        <v>0</v>
      </c>
      <c r="P613" s="7"/>
      <c r="Q613" s="57"/>
    </row>
    <row r="614" spans="2:17" ht="14.25" x14ac:dyDescent="0.25">
      <c r="B614" s="40"/>
      <c r="C614" s="40"/>
      <c r="D614" s="40"/>
      <c r="E614" s="41"/>
      <c r="F614" s="42"/>
      <c r="G614" s="42"/>
      <c r="H614" s="38"/>
      <c r="I614" s="61"/>
      <c r="J614" s="39">
        <f t="shared" si="4"/>
        <v>0</v>
      </c>
      <c r="K614" s="38"/>
      <c r="L614" s="39">
        <f t="shared" si="45"/>
        <v>0</v>
      </c>
      <c r="M614" s="39">
        <f t="shared" si="46"/>
        <v>0</v>
      </c>
      <c r="N614" s="39">
        <f t="shared" si="47"/>
        <v>0</v>
      </c>
      <c r="P614" s="7"/>
      <c r="Q614" s="57"/>
    </row>
    <row r="615" spans="2:17" ht="14.25" x14ac:dyDescent="0.25">
      <c r="B615" s="40"/>
      <c r="C615" s="40"/>
      <c r="D615" s="40"/>
      <c r="E615" s="41"/>
      <c r="F615" s="42"/>
      <c r="G615" s="42"/>
      <c r="H615" s="38"/>
      <c r="I615" s="61"/>
      <c r="J615" s="39">
        <f t="shared" si="4"/>
        <v>0</v>
      </c>
      <c r="K615" s="38"/>
      <c r="L615" s="39">
        <f t="shared" si="45"/>
        <v>0</v>
      </c>
      <c r="M615" s="39">
        <f t="shared" si="46"/>
        <v>0</v>
      </c>
      <c r="N615" s="39">
        <f t="shared" si="47"/>
        <v>0</v>
      </c>
      <c r="P615" s="7"/>
      <c r="Q615" s="57"/>
    </row>
    <row r="616" spans="2:17" ht="14.25" x14ac:dyDescent="0.25">
      <c r="B616" s="40"/>
      <c r="C616" s="40"/>
      <c r="D616" s="40"/>
      <c r="E616" s="41"/>
      <c r="F616" s="42"/>
      <c r="G616" s="42"/>
      <c r="H616" s="38"/>
      <c r="I616" s="61"/>
      <c r="J616" s="39">
        <f t="shared" si="4"/>
        <v>0</v>
      </c>
      <c r="K616" s="38"/>
      <c r="L616" s="39">
        <f t="shared" si="45"/>
        <v>0</v>
      </c>
      <c r="M616" s="39">
        <f t="shared" si="46"/>
        <v>0</v>
      </c>
      <c r="N616" s="39">
        <f t="shared" si="47"/>
        <v>0</v>
      </c>
      <c r="P616" s="7"/>
      <c r="Q616" s="57"/>
    </row>
    <row r="617" spans="2:17" ht="14.25" x14ac:dyDescent="0.25">
      <c r="B617" s="40"/>
      <c r="C617" s="40"/>
      <c r="D617" s="40"/>
      <c r="E617" s="41"/>
      <c r="F617" s="42"/>
      <c r="G617" s="42"/>
      <c r="H617" s="38"/>
      <c r="I617" s="61"/>
      <c r="J617" s="39">
        <f t="shared" si="4"/>
        <v>0</v>
      </c>
      <c r="K617" s="38"/>
      <c r="L617" s="39">
        <f t="shared" si="45"/>
        <v>0</v>
      </c>
      <c r="M617" s="39">
        <f t="shared" si="46"/>
        <v>0</v>
      </c>
      <c r="N617" s="39">
        <f t="shared" si="47"/>
        <v>0</v>
      </c>
      <c r="P617" s="7"/>
      <c r="Q617" s="57"/>
    </row>
    <row r="618" spans="2:17" ht="14.25" x14ac:dyDescent="0.25">
      <c r="B618" s="40"/>
      <c r="C618" s="40"/>
      <c r="D618" s="40"/>
      <c r="E618" s="41"/>
      <c r="F618" s="42"/>
      <c r="G618" s="42"/>
      <c r="H618" s="38"/>
      <c r="I618" s="61"/>
      <c r="J618" s="39">
        <f t="shared" si="4"/>
        <v>0</v>
      </c>
      <c r="K618" s="38"/>
      <c r="L618" s="39">
        <f t="shared" si="45"/>
        <v>0</v>
      </c>
      <c r="M618" s="39">
        <f t="shared" si="46"/>
        <v>0</v>
      </c>
      <c r="N618" s="39">
        <f t="shared" si="47"/>
        <v>0</v>
      </c>
      <c r="P618" s="7"/>
      <c r="Q618" s="57"/>
    </row>
    <row r="619" spans="2:17" ht="14.25" x14ac:dyDescent="0.25">
      <c r="B619" s="40"/>
      <c r="C619" s="40"/>
      <c r="D619" s="40"/>
      <c r="E619" s="41"/>
      <c r="F619" s="42"/>
      <c r="G619" s="42"/>
      <c r="H619" s="38"/>
      <c r="I619" s="61"/>
      <c r="J619" s="39">
        <f t="shared" si="4"/>
        <v>0</v>
      </c>
      <c r="K619" s="38"/>
      <c r="L619" s="39">
        <f t="shared" si="45"/>
        <v>0</v>
      </c>
      <c r="M619" s="39">
        <f t="shared" si="46"/>
        <v>0</v>
      </c>
      <c r="N619" s="39">
        <f t="shared" si="47"/>
        <v>0</v>
      </c>
      <c r="P619" s="7"/>
      <c r="Q619" s="57"/>
    </row>
    <row r="620" spans="2:17" ht="14.25" x14ac:dyDescent="0.25">
      <c r="B620" s="40"/>
      <c r="C620" s="40"/>
      <c r="D620" s="40"/>
      <c r="E620" s="41"/>
      <c r="F620" s="42"/>
      <c r="G620" s="42"/>
      <c r="H620" s="38"/>
      <c r="I620" s="61"/>
      <c r="J620" s="39">
        <f t="shared" si="4"/>
        <v>0</v>
      </c>
      <c r="K620" s="38"/>
      <c r="L620" s="39">
        <f t="shared" si="45"/>
        <v>0</v>
      </c>
      <c r="M620" s="39">
        <f t="shared" si="46"/>
        <v>0</v>
      </c>
      <c r="N620" s="39">
        <f t="shared" si="47"/>
        <v>0</v>
      </c>
      <c r="P620" s="7"/>
      <c r="Q620" s="57"/>
    </row>
    <row r="621" spans="2:17" ht="14.25" x14ac:dyDescent="0.25">
      <c r="B621" s="40"/>
      <c r="C621" s="40"/>
      <c r="D621" s="40"/>
      <c r="E621" s="41"/>
      <c r="F621" s="42"/>
      <c r="G621" s="42"/>
      <c r="H621" s="38"/>
      <c r="I621" s="61"/>
      <c r="J621" s="39">
        <f t="shared" si="4"/>
        <v>0</v>
      </c>
      <c r="K621" s="38"/>
      <c r="L621" s="39">
        <f t="shared" si="45"/>
        <v>0</v>
      </c>
      <c r="M621" s="39">
        <f t="shared" si="46"/>
        <v>0</v>
      </c>
      <c r="N621" s="39">
        <f t="shared" si="47"/>
        <v>0</v>
      </c>
      <c r="P621" s="7"/>
      <c r="Q621" s="57"/>
    </row>
    <row r="622" spans="2:17" ht="14.25" x14ac:dyDescent="0.25">
      <c r="B622" s="40"/>
      <c r="C622" s="40"/>
      <c r="D622" s="40"/>
      <c r="E622" s="41"/>
      <c r="F622" s="42"/>
      <c r="G622" s="42"/>
      <c r="H622" s="38"/>
      <c r="I622" s="61"/>
      <c r="J622" s="39">
        <f t="shared" si="4"/>
        <v>0</v>
      </c>
      <c r="K622" s="38"/>
      <c r="L622" s="39">
        <f t="shared" si="45"/>
        <v>0</v>
      </c>
      <c r="M622" s="39">
        <f t="shared" si="46"/>
        <v>0</v>
      </c>
      <c r="N622" s="39">
        <f t="shared" si="47"/>
        <v>0</v>
      </c>
      <c r="P622" s="7"/>
      <c r="Q622" s="57"/>
    </row>
    <row r="623" spans="2:17" ht="14.25" x14ac:dyDescent="0.25">
      <c r="B623" s="40"/>
      <c r="C623" s="40"/>
      <c r="D623" s="40"/>
      <c r="E623" s="41"/>
      <c r="F623" s="42"/>
      <c r="G623" s="42"/>
      <c r="H623" s="38"/>
      <c r="I623" s="61"/>
      <c r="J623" s="39">
        <f t="shared" si="4"/>
        <v>0</v>
      </c>
      <c r="K623" s="38"/>
      <c r="L623" s="39">
        <f t="shared" si="45"/>
        <v>0</v>
      </c>
      <c r="M623" s="39">
        <f t="shared" si="46"/>
        <v>0</v>
      </c>
      <c r="N623" s="39">
        <f t="shared" si="47"/>
        <v>0</v>
      </c>
      <c r="P623" s="7"/>
      <c r="Q623" s="57"/>
    </row>
    <row r="624" spans="2:17" ht="14.25" x14ac:dyDescent="0.25">
      <c r="B624" s="40"/>
      <c r="C624" s="40"/>
      <c r="D624" s="40"/>
      <c r="E624" s="41"/>
      <c r="F624" s="42"/>
      <c r="G624" s="42"/>
      <c r="H624" s="38"/>
      <c r="I624" s="61"/>
      <c r="J624" s="39">
        <f t="shared" si="4"/>
        <v>0</v>
      </c>
      <c r="K624" s="38"/>
      <c r="L624" s="39">
        <f t="shared" si="45"/>
        <v>0</v>
      </c>
      <c r="M624" s="39">
        <f t="shared" si="46"/>
        <v>0</v>
      </c>
      <c r="N624" s="39">
        <f t="shared" si="47"/>
        <v>0</v>
      </c>
      <c r="P624" s="7"/>
      <c r="Q624" s="57"/>
    </row>
    <row r="625" spans="2:17" ht="14.25" x14ac:dyDescent="0.25">
      <c r="B625" s="40"/>
      <c r="C625" s="40"/>
      <c r="D625" s="40"/>
      <c r="E625" s="41"/>
      <c r="F625" s="42"/>
      <c r="G625" s="42"/>
      <c r="H625" s="38"/>
      <c r="I625" s="61"/>
      <c r="J625" s="39">
        <f t="shared" si="4"/>
        <v>0</v>
      </c>
      <c r="K625" s="38"/>
      <c r="L625" s="39">
        <f t="shared" si="45"/>
        <v>0</v>
      </c>
      <c r="M625" s="39">
        <f t="shared" si="46"/>
        <v>0</v>
      </c>
      <c r="N625" s="39">
        <f t="shared" si="47"/>
        <v>0</v>
      </c>
      <c r="P625" s="7"/>
      <c r="Q625" s="57"/>
    </row>
    <row r="626" spans="2:17" ht="14.25" x14ac:dyDescent="0.25">
      <c r="B626" s="40"/>
      <c r="C626" s="40"/>
      <c r="D626" s="40"/>
      <c r="E626" s="41"/>
      <c r="F626" s="42"/>
      <c r="G626" s="42"/>
      <c r="H626" s="38"/>
      <c r="I626" s="61"/>
      <c r="J626" s="39">
        <f t="shared" si="4"/>
        <v>0</v>
      </c>
      <c r="K626" s="38"/>
      <c r="L626" s="39">
        <f t="shared" si="45"/>
        <v>0</v>
      </c>
      <c r="M626" s="39">
        <f t="shared" si="46"/>
        <v>0</v>
      </c>
      <c r="N626" s="39">
        <f t="shared" si="47"/>
        <v>0</v>
      </c>
      <c r="P626" s="7"/>
      <c r="Q626" s="57"/>
    </row>
    <row r="627" spans="2:17" ht="14.25" x14ac:dyDescent="0.25">
      <c r="B627" s="40"/>
      <c r="C627" s="40"/>
      <c r="D627" s="40"/>
      <c r="E627" s="41"/>
      <c r="F627" s="42"/>
      <c r="G627" s="42"/>
      <c r="H627" s="38"/>
      <c r="I627" s="61"/>
      <c r="J627" s="39">
        <f t="shared" si="4"/>
        <v>0</v>
      </c>
      <c r="K627" s="38"/>
      <c r="L627" s="39">
        <f t="shared" si="45"/>
        <v>0</v>
      </c>
      <c r="M627" s="39">
        <f t="shared" si="46"/>
        <v>0</v>
      </c>
      <c r="N627" s="39">
        <f t="shared" si="47"/>
        <v>0</v>
      </c>
      <c r="P627" s="7"/>
      <c r="Q627" s="57"/>
    </row>
    <row r="628" spans="2:17" ht="14.25" x14ac:dyDescent="0.25">
      <c r="B628" s="40"/>
      <c r="C628" s="40"/>
      <c r="D628" s="40"/>
      <c r="E628" s="41"/>
      <c r="F628" s="42"/>
      <c r="G628" s="42"/>
      <c r="H628" s="38"/>
      <c r="I628" s="61"/>
      <c r="J628" s="39">
        <f t="shared" si="4"/>
        <v>0</v>
      </c>
      <c r="K628" s="38"/>
      <c r="L628" s="39">
        <f t="shared" si="45"/>
        <v>0</v>
      </c>
      <c r="M628" s="39">
        <f t="shared" si="46"/>
        <v>0</v>
      </c>
      <c r="N628" s="39">
        <f t="shared" si="47"/>
        <v>0</v>
      </c>
      <c r="P628" s="7"/>
      <c r="Q628" s="57"/>
    </row>
    <row r="629" spans="2:17" ht="14.25" x14ac:dyDescent="0.25">
      <c r="B629" s="40"/>
      <c r="C629" s="40"/>
      <c r="D629" s="40"/>
      <c r="E629" s="41"/>
      <c r="F629" s="42"/>
      <c r="G629" s="42"/>
      <c r="H629" s="38"/>
      <c r="I629" s="61"/>
      <c r="J629" s="39">
        <f t="shared" si="4"/>
        <v>0</v>
      </c>
      <c r="K629" s="38"/>
      <c r="L629" s="39">
        <f t="shared" si="45"/>
        <v>0</v>
      </c>
      <c r="M629" s="39">
        <f t="shared" si="46"/>
        <v>0</v>
      </c>
      <c r="N629" s="39">
        <f t="shared" si="47"/>
        <v>0</v>
      </c>
      <c r="P629" s="7"/>
      <c r="Q629" s="57"/>
    </row>
    <row r="630" spans="2:17" ht="14.25" x14ac:dyDescent="0.25">
      <c r="B630" s="40"/>
      <c r="C630" s="40"/>
      <c r="D630" s="40"/>
      <c r="E630" s="41"/>
      <c r="F630" s="42"/>
      <c r="G630" s="42"/>
      <c r="H630" s="38"/>
      <c r="I630" s="61"/>
      <c r="J630" s="39">
        <f t="shared" si="4"/>
        <v>0</v>
      </c>
      <c r="K630" s="38"/>
      <c r="L630" s="39">
        <f t="shared" si="45"/>
        <v>0</v>
      </c>
      <c r="M630" s="39">
        <f t="shared" si="46"/>
        <v>0</v>
      </c>
      <c r="N630" s="39">
        <f t="shared" si="47"/>
        <v>0</v>
      </c>
      <c r="P630" s="7"/>
      <c r="Q630" s="57"/>
    </row>
    <row r="631" spans="2:17" ht="14.25" x14ac:dyDescent="0.25">
      <c r="B631" s="40"/>
      <c r="C631" s="40"/>
      <c r="D631" s="40"/>
      <c r="E631" s="41"/>
      <c r="F631" s="42"/>
      <c r="G631" s="42"/>
      <c r="H631" s="38"/>
      <c r="I631" s="61"/>
      <c r="J631" s="39">
        <f t="shared" si="4"/>
        <v>0</v>
      </c>
      <c r="K631" s="38"/>
      <c r="L631" s="39">
        <f t="shared" si="45"/>
        <v>0</v>
      </c>
      <c r="M631" s="39">
        <f t="shared" si="46"/>
        <v>0</v>
      </c>
      <c r="N631" s="39">
        <f t="shared" si="47"/>
        <v>0</v>
      </c>
      <c r="P631" s="7"/>
      <c r="Q631" s="57"/>
    </row>
    <row r="632" spans="2:17" ht="14.25" x14ac:dyDescent="0.25">
      <c r="B632" s="40"/>
      <c r="C632" s="40"/>
      <c r="D632" s="40"/>
      <c r="E632" s="41"/>
      <c r="F632" s="42"/>
      <c r="G632" s="42"/>
      <c r="H632" s="38"/>
      <c r="I632" s="61"/>
      <c r="J632" s="39">
        <f t="shared" si="4"/>
        <v>0</v>
      </c>
      <c r="K632" s="38"/>
      <c r="L632" s="39">
        <f t="shared" si="45"/>
        <v>0</v>
      </c>
      <c r="M632" s="39">
        <f t="shared" si="46"/>
        <v>0</v>
      </c>
      <c r="N632" s="39">
        <f t="shared" si="47"/>
        <v>0</v>
      </c>
      <c r="P632" s="7"/>
      <c r="Q632" s="57"/>
    </row>
    <row r="633" spans="2:17" ht="14.25" x14ac:dyDescent="0.25">
      <c r="B633" s="40"/>
      <c r="C633" s="40"/>
      <c r="D633" s="40"/>
      <c r="E633" s="41"/>
      <c r="F633" s="42"/>
      <c r="G633" s="42"/>
      <c r="H633" s="38"/>
      <c r="I633" s="61"/>
      <c r="J633" s="39">
        <f t="shared" si="4"/>
        <v>0</v>
      </c>
      <c r="K633" s="38"/>
      <c r="L633" s="39">
        <f t="shared" si="45"/>
        <v>0</v>
      </c>
      <c r="M633" s="39">
        <f t="shared" si="46"/>
        <v>0</v>
      </c>
      <c r="N633" s="39">
        <f t="shared" si="47"/>
        <v>0</v>
      </c>
      <c r="P633" s="7"/>
      <c r="Q633" s="57"/>
    </row>
    <row r="634" spans="2:17" ht="14.25" x14ac:dyDescent="0.25">
      <c r="B634" s="40"/>
      <c r="C634" s="40"/>
      <c r="D634" s="40"/>
      <c r="E634" s="41"/>
      <c r="F634" s="42"/>
      <c r="G634" s="42"/>
      <c r="H634" s="38"/>
      <c r="I634" s="61"/>
      <c r="J634" s="39">
        <f t="shared" si="4"/>
        <v>0</v>
      </c>
      <c r="K634" s="38"/>
      <c r="L634" s="39">
        <f t="shared" si="45"/>
        <v>0</v>
      </c>
      <c r="M634" s="39">
        <f t="shared" si="46"/>
        <v>0</v>
      </c>
      <c r="N634" s="39">
        <f t="shared" si="47"/>
        <v>0</v>
      </c>
      <c r="P634" s="7"/>
      <c r="Q634" s="57"/>
    </row>
    <row r="635" spans="2:17" ht="14.25" x14ac:dyDescent="0.25">
      <c r="B635" s="40"/>
      <c r="C635" s="40"/>
      <c r="D635" s="40"/>
      <c r="E635" s="41"/>
      <c r="F635" s="42"/>
      <c r="G635" s="42"/>
      <c r="H635" s="38"/>
      <c r="I635" s="61"/>
      <c r="J635" s="39">
        <f t="shared" si="4"/>
        <v>0</v>
      </c>
      <c r="K635" s="38"/>
      <c r="L635" s="39">
        <f t="shared" si="45"/>
        <v>0</v>
      </c>
      <c r="M635" s="39">
        <f t="shared" si="46"/>
        <v>0</v>
      </c>
      <c r="N635" s="39">
        <f t="shared" si="47"/>
        <v>0</v>
      </c>
      <c r="P635" s="7"/>
      <c r="Q635" s="57"/>
    </row>
    <row r="636" spans="2:17" ht="14.25" x14ac:dyDescent="0.25">
      <c r="B636" s="40"/>
      <c r="C636" s="40"/>
      <c r="D636" s="40"/>
      <c r="E636" s="41"/>
      <c r="F636" s="42"/>
      <c r="G636" s="42"/>
      <c r="H636" s="38"/>
      <c r="I636" s="61"/>
      <c r="J636" s="39">
        <f t="shared" si="4"/>
        <v>0</v>
      </c>
      <c r="K636" s="38"/>
      <c r="L636" s="39">
        <f t="shared" si="45"/>
        <v>0</v>
      </c>
      <c r="M636" s="39">
        <f t="shared" si="46"/>
        <v>0</v>
      </c>
      <c r="N636" s="39">
        <f t="shared" si="47"/>
        <v>0</v>
      </c>
      <c r="P636" s="7"/>
      <c r="Q636" s="57"/>
    </row>
    <row r="637" spans="2:17" ht="14.25" x14ac:dyDescent="0.25">
      <c r="B637" s="40"/>
      <c r="C637" s="40"/>
      <c r="D637" s="40"/>
      <c r="E637" s="41"/>
      <c r="F637" s="42"/>
      <c r="G637" s="42"/>
      <c r="H637" s="38"/>
      <c r="I637" s="61"/>
      <c r="J637" s="39">
        <f t="shared" si="4"/>
        <v>0</v>
      </c>
      <c r="K637" s="38"/>
      <c r="L637" s="39">
        <f t="shared" si="45"/>
        <v>0</v>
      </c>
      <c r="M637" s="39">
        <f t="shared" si="46"/>
        <v>0</v>
      </c>
      <c r="N637" s="39">
        <f t="shared" si="47"/>
        <v>0</v>
      </c>
      <c r="P637" s="7"/>
      <c r="Q637" s="57"/>
    </row>
    <row r="638" spans="2:17" ht="14.25" x14ac:dyDescent="0.25">
      <c r="B638" s="40"/>
      <c r="C638" s="40"/>
      <c r="D638" s="40"/>
      <c r="E638" s="41"/>
      <c r="F638" s="42"/>
      <c r="G638" s="42"/>
      <c r="H638" s="38"/>
      <c r="I638" s="61"/>
      <c r="J638" s="39">
        <f t="shared" si="4"/>
        <v>0</v>
      </c>
      <c r="K638" s="38"/>
      <c r="L638" s="39">
        <f t="shared" si="45"/>
        <v>0</v>
      </c>
      <c r="M638" s="39">
        <f t="shared" si="46"/>
        <v>0</v>
      </c>
      <c r="N638" s="39">
        <f t="shared" si="47"/>
        <v>0</v>
      </c>
      <c r="P638" s="7"/>
      <c r="Q638" s="57"/>
    </row>
    <row r="639" spans="2:17" ht="14.25" x14ac:dyDescent="0.25">
      <c r="B639" s="40"/>
      <c r="C639" s="40"/>
      <c r="D639" s="40"/>
      <c r="E639" s="41"/>
      <c r="F639" s="42"/>
      <c r="G639" s="42"/>
      <c r="H639" s="38"/>
      <c r="I639" s="61"/>
      <c r="J639" s="39">
        <f t="shared" si="4"/>
        <v>0</v>
      </c>
      <c r="K639" s="38"/>
      <c r="L639" s="39">
        <f t="shared" si="45"/>
        <v>0</v>
      </c>
      <c r="M639" s="39">
        <f t="shared" si="46"/>
        <v>0</v>
      </c>
      <c r="N639" s="39">
        <f t="shared" si="47"/>
        <v>0</v>
      </c>
      <c r="P639" s="7"/>
      <c r="Q639" s="57"/>
    </row>
    <row r="640" spans="2:17" ht="14.25" x14ac:dyDescent="0.25">
      <c r="B640" s="40"/>
      <c r="C640" s="40"/>
      <c r="D640" s="40"/>
      <c r="E640" s="41"/>
      <c r="F640" s="42"/>
      <c r="G640" s="42"/>
      <c r="H640" s="38"/>
      <c r="I640" s="61"/>
      <c r="J640" s="39">
        <f t="shared" si="4"/>
        <v>0</v>
      </c>
      <c r="K640" s="38"/>
      <c r="L640" s="39">
        <f t="shared" si="45"/>
        <v>0</v>
      </c>
      <c r="M640" s="39">
        <f t="shared" si="46"/>
        <v>0</v>
      </c>
      <c r="N640" s="39">
        <f t="shared" si="47"/>
        <v>0</v>
      </c>
      <c r="P640" s="7"/>
      <c r="Q640" s="57"/>
    </row>
    <row r="641" spans="2:17" ht="14.25" x14ac:dyDescent="0.25">
      <c r="B641" s="40"/>
      <c r="C641" s="40"/>
      <c r="D641" s="40"/>
      <c r="E641" s="41"/>
      <c r="F641" s="42"/>
      <c r="G641" s="42"/>
      <c r="H641" s="38"/>
      <c r="I641" s="61"/>
      <c r="J641" s="39">
        <f t="shared" si="4"/>
        <v>0</v>
      </c>
      <c r="K641" s="38"/>
      <c r="L641" s="39">
        <f t="shared" si="45"/>
        <v>0</v>
      </c>
      <c r="M641" s="39">
        <f t="shared" si="46"/>
        <v>0</v>
      </c>
      <c r="N641" s="39">
        <f t="shared" si="47"/>
        <v>0</v>
      </c>
      <c r="P641" s="7"/>
      <c r="Q641" s="57"/>
    </row>
    <row r="642" spans="2:17" ht="14.25" x14ac:dyDescent="0.25">
      <c r="B642" s="40"/>
      <c r="C642" s="40"/>
      <c r="D642" s="40"/>
      <c r="E642" s="41"/>
      <c r="F642" s="42"/>
      <c r="G642" s="42"/>
      <c r="H642" s="38"/>
      <c r="I642" s="61"/>
      <c r="J642" s="39">
        <f t="shared" si="4"/>
        <v>0</v>
      </c>
      <c r="K642" s="38"/>
      <c r="L642" s="39">
        <f t="shared" si="45"/>
        <v>0</v>
      </c>
      <c r="M642" s="39">
        <f t="shared" si="46"/>
        <v>0</v>
      </c>
      <c r="N642" s="39">
        <f t="shared" si="47"/>
        <v>0</v>
      </c>
      <c r="P642" s="7"/>
      <c r="Q642" s="57"/>
    </row>
    <row r="643" spans="2:17" ht="14.25" x14ac:dyDescent="0.25">
      <c r="B643" s="40"/>
      <c r="C643" s="40"/>
      <c r="D643" s="40"/>
      <c r="E643" s="41"/>
      <c r="F643" s="42"/>
      <c r="G643" s="42"/>
      <c r="H643" s="38"/>
      <c r="I643" s="61"/>
      <c r="J643" s="39">
        <f t="shared" si="4"/>
        <v>0</v>
      </c>
      <c r="K643" s="38"/>
      <c r="L643" s="39">
        <f t="shared" si="45"/>
        <v>0</v>
      </c>
      <c r="M643" s="39">
        <f t="shared" si="46"/>
        <v>0</v>
      </c>
      <c r="N643" s="39">
        <f t="shared" si="47"/>
        <v>0</v>
      </c>
      <c r="P643" s="7"/>
      <c r="Q643" s="57"/>
    </row>
    <row r="644" spans="2:17" ht="14.25" x14ac:dyDescent="0.25">
      <c r="B644" s="40"/>
      <c r="C644" s="40"/>
      <c r="D644" s="40"/>
      <c r="E644" s="41"/>
      <c r="F644" s="42"/>
      <c r="G644" s="42"/>
      <c r="H644" s="38"/>
      <c r="I644" s="61"/>
      <c r="J644" s="39">
        <f t="shared" si="4"/>
        <v>0</v>
      </c>
      <c r="K644" s="38"/>
      <c r="L644" s="39">
        <f t="shared" si="45"/>
        <v>0</v>
      </c>
      <c r="M644" s="39">
        <f t="shared" si="46"/>
        <v>0</v>
      </c>
      <c r="N644" s="39">
        <f t="shared" si="47"/>
        <v>0</v>
      </c>
      <c r="P644" s="7"/>
      <c r="Q644" s="57"/>
    </row>
    <row r="645" spans="2:17" ht="14.25" x14ac:dyDescent="0.25">
      <c r="B645" s="40"/>
      <c r="C645" s="40"/>
      <c r="D645" s="40"/>
      <c r="E645" s="41"/>
      <c r="F645" s="42"/>
      <c r="G645" s="42"/>
      <c r="H645" s="38"/>
      <c r="I645" s="61"/>
      <c r="J645" s="39">
        <f t="shared" si="4"/>
        <v>0</v>
      </c>
      <c r="K645" s="38"/>
      <c r="L645" s="39">
        <f t="shared" si="45"/>
        <v>0</v>
      </c>
      <c r="M645" s="39">
        <f t="shared" si="46"/>
        <v>0</v>
      </c>
      <c r="N645" s="39">
        <f t="shared" si="47"/>
        <v>0</v>
      </c>
      <c r="P645" s="7"/>
      <c r="Q645" s="57"/>
    </row>
    <row r="646" spans="2:17" ht="14.25" x14ac:dyDescent="0.25">
      <c r="B646" s="40"/>
      <c r="C646" s="40"/>
      <c r="D646" s="40"/>
      <c r="E646" s="41"/>
      <c r="F646" s="42"/>
      <c r="G646" s="42"/>
      <c r="H646" s="38"/>
      <c r="I646" s="61"/>
      <c r="J646" s="39">
        <f t="shared" si="4"/>
        <v>0</v>
      </c>
      <c r="K646" s="38"/>
      <c r="L646" s="39">
        <f t="shared" si="45"/>
        <v>0</v>
      </c>
      <c r="M646" s="39">
        <f t="shared" si="46"/>
        <v>0</v>
      </c>
      <c r="N646" s="39">
        <f t="shared" si="47"/>
        <v>0</v>
      </c>
      <c r="P646" s="7"/>
      <c r="Q646" s="57"/>
    </row>
    <row r="647" spans="2:17" ht="14.25" x14ac:dyDescent="0.25">
      <c r="B647" s="40"/>
      <c r="C647" s="40"/>
      <c r="D647" s="40"/>
      <c r="E647" s="41"/>
      <c r="F647" s="42"/>
      <c r="G647" s="42"/>
      <c r="H647" s="38"/>
      <c r="I647" s="61"/>
      <c r="J647" s="39">
        <f t="shared" si="4"/>
        <v>0</v>
      </c>
      <c r="K647" s="38"/>
      <c r="L647" s="39">
        <f t="shared" si="45"/>
        <v>0</v>
      </c>
      <c r="M647" s="39">
        <f t="shared" si="46"/>
        <v>0</v>
      </c>
      <c r="N647" s="39">
        <f t="shared" si="47"/>
        <v>0</v>
      </c>
      <c r="P647" s="7"/>
      <c r="Q647" s="57"/>
    </row>
    <row r="648" spans="2:17" ht="14.25" x14ac:dyDescent="0.25">
      <c r="B648" s="40"/>
      <c r="C648" s="40"/>
      <c r="D648" s="40"/>
      <c r="E648" s="41"/>
      <c r="F648" s="42"/>
      <c r="G648" s="42"/>
      <c r="H648" s="38"/>
      <c r="I648" s="61"/>
      <c r="J648" s="39">
        <f t="shared" si="4"/>
        <v>0</v>
      </c>
      <c r="K648" s="38"/>
      <c r="L648" s="39">
        <f t="shared" si="45"/>
        <v>0</v>
      </c>
      <c r="M648" s="39">
        <f t="shared" si="46"/>
        <v>0</v>
      </c>
      <c r="N648" s="39">
        <f t="shared" si="47"/>
        <v>0</v>
      </c>
      <c r="P648" s="7"/>
      <c r="Q648" s="57"/>
    </row>
    <row r="649" spans="2:17" ht="14.25" x14ac:dyDescent="0.25">
      <c r="B649" s="40"/>
      <c r="C649" s="40"/>
      <c r="D649" s="40"/>
      <c r="E649" s="41"/>
      <c r="F649" s="42"/>
      <c r="G649" s="42"/>
      <c r="H649" s="38"/>
      <c r="I649" s="61"/>
      <c r="J649" s="39">
        <f t="shared" si="4"/>
        <v>0</v>
      </c>
      <c r="K649" s="38"/>
      <c r="L649" s="39">
        <f t="shared" si="45"/>
        <v>0</v>
      </c>
      <c r="M649" s="39">
        <f t="shared" si="46"/>
        <v>0</v>
      </c>
      <c r="N649" s="39">
        <f t="shared" si="47"/>
        <v>0</v>
      </c>
      <c r="P649" s="7"/>
      <c r="Q649" s="57"/>
    </row>
    <row r="650" spans="2:17" ht="14.25" x14ac:dyDescent="0.25">
      <c r="B650" s="40"/>
      <c r="C650" s="40"/>
      <c r="D650" s="40"/>
      <c r="E650" s="41"/>
      <c r="F650" s="42"/>
      <c r="G650" s="42"/>
      <c r="H650" s="38"/>
      <c r="I650" s="61"/>
      <c r="J650" s="39">
        <f t="shared" si="4"/>
        <v>0</v>
      </c>
      <c r="K650" s="38"/>
      <c r="L650" s="39">
        <f t="shared" ref="L650:L653" si="48">+H650*K650</f>
        <v>0</v>
      </c>
      <c r="M650" s="39">
        <f>I650*H650*K650</f>
        <v>0</v>
      </c>
      <c r="N650" s="39">
        <f t="shared" ref="N650:N670" si="49">+J650*K650</f>
        <v>0</v>
      </c>
      <c r="P650" s="7"/>
      <c r="Q650" s="57"/>
    </row>
    <row r="651" spans="2:17" ht="14.25" x14ac:dyDescent="0.25">
      <c r="B651" s="40"/>
      <c r="C651" s="40"/>
      <c r="D651" s="40"/>
      <c r="E651" s="41"/>
      <c r="F651" s="42"/>
      <c r="G651" s="42"/>
      <c r="H651" s="38"/>
      <c r="I651" s="61"/>
      <c r="J651" s="39">
        <f t="shared" si="4"/>
        <v>0</v>
      </c>
      <c r="K651" s="38"/>
      <c r="L651" s="39">
        <f t="shared" si="48"/>
        <v>0</v>
      </c>
      <c r="M651" s="39">
        <f>I651*H651*K651</f>
        <v>0</v>
      </c>
      <c r="N651" s="39">
        <f t="shared" si="49"/>
        <v>0</v>
      </c>
      <c r="P651" s="7"/>
      <c r="Q651" s="57"/>
    </row>
    <row r="652" spans="2:17" ht="14.25" x14ac:dyDescent="0.25">
      <c r="B652" s="40"/>
      <c r="C652" s="40"/>
      <c r="D652" s="40"/>
      <c r="E652" s="41"/>
      <c r="F652" s="42"/>
      <c r="G652" s="42"/>
      <c r="H652" s="38"/>
      <c r="I652" s="61"/>
      <c r="J652" s="39">
        <f t="shared" si="4"/>
        <v>0</v>
      </c>
      <c r="K652" s="38"/>
      <c r="L652" s="39">
        <f t="shared" si="48"/>
        <v>0</v>
      </c>
      <c r="M652" s="39">
        <f t="shared" ref="M652:M663" si="50">I652*H652*K652</f>
        <v>0</v>
      </c>
      <c r="N652" s="39">
        <f t="shared" si="49"/>
        <v>0</v>
      </c>
      <c r="P652" s="7"/>
      <c r="Q652" s="57"/>
    </row>
    <row r="653" spans="2:17" ht="14.25" x14ac:dyDescent="0.25">
      <c r="B653" s="40"/>
      <c r="C653" s="40"/>
      <c r="D653" s="40"/>
      <c r="E653" s="41"/>
      <c r="F653" s="42"/>
      <c r="G653" s="42"/>
      <c r="H653" s="38"/>
      <c r="I653" s="61"/>
      <c r="J653" s="39">
        <f t="shared" si="4"/>
        <v>0</v>
      </c>
      <c r="K653" s="38"/>
      <c r="L653" s="39">
        <f t="shared" si="48"/>
        <v>0</v>
      </c>
      <c r="M653" s="39">
        <f t="shared" si="50"/>
        <v>0</v>
      </c>
      <c r="N653" s="39">
        <f t="shared" si="49"/>
        <v>0</v>
      </c>
      <c r="P653" s="7"/>
      <c r="Q653" s="57"/>
    </row>
    <row r="654" spans="2:17" ht="14.25" x14ac:dyDescent="0.25">
      <c r="B654" s="40"/>
      <c r="C654" s="40"/>
      <c r="D654" s="40"/>
      <c r="E654" s="41"/>
      <c r="F654" s="42"/>
      <c r="G654" s="42"/>
      <c r="H654" s="38"/>
      <c r="I654" s="61"/>
      <c r="J654" s="39">
        <f t="shared" ref="J654:J750" si="51">+H654+(H654*I654)</f>
        <v>0</v>
      </c>
      <c r="K654" s="38"/>
      <c r="L654" s="39">
        <f t="shared" ref="L654:L706" si="52">+H654*K654</f>
        <v>0</v>
      </c>
      <c r="M654" s="39">
        <f t="shared" si="50"/>
        <v>0</v>
      </c>
      <c r="N654" s="39">
        <f t="shared" si="49"/>
        <v>0</v>
      </c>
      <c r="P654" s="7"/>
      <c r="Q654" s="57"/>
    </row>
    <row r="655" spans="2:17" ht="14.25" x14ac:dyDescent="0.25">
      <c r="B655" s="40"/>
      <c r="C655" s="40"/>
      <c r="D655" s="40"/>
      <c r="E655" s="41"/>
      <c r="F655" s="42"/>
      <c r="G655" s="42"/>
      <c r="H655" s="38"/>
      <c r="I655" s="61"/>
      <c r="J655" s="39">
        <f t="shared" si="51"/>
        <v>0</v>
      </c>
      <c r="K655" s="38"/>
      <c r="L655" s="39">
        <f t="shared" si="52"/>
        <v>0</v>
      </c>
      <c r="M655" s="39">
        <f t="shared" si="50"/>
        <v>0</v>
      </c>
      <c r="N655" s="39">
        <f t="shared" si="49"/>
        <v>0</v>
      </c>
      <c r="P655" s="7"/>
      <c r="Q655" s="57"/>
    </row>
    <row r="656" spans="2:17" ht="14.25" x14ac:dyDescent="0.25">
      <c r="B656" s="40"/>
      <c r="C656" s="40"/>
      <c r="D656" s="40"/>
      <c r="E656" s="41"/>
      <c r="F656" s="42"/>
      <c r="G656" s="42"/>
      <c r="H656" s="38"/>
      <c r="I656" s="61"/>
      <c r="J656" s="39">
        <f t="shared" si="51"/>
        <v>0</v>
      </c>
      <c r="K656" s="38"/>
      <c r="L656" s="39">
        <f t="shared" si="52"/>
        <v>0</v>
      </c>
      <c r="M656" s="39">
        <f t="shared" si="50"/>
        <v>0</v>
      </c>
      <c r="N656" s="39">
        <f t="shared" si="49"/>
        <v>0</v>
      </c>
      <c r="P656" s="7"/>
      <c r="Q656" s="57"/>
    </row>
    <row r="657" spans="2:17" ht="14.25" x14ac:dyDescent="0.25">
      <c r="B657" s="40"/>
      <c r="C657" s="40"/>
      <c r="D657" s="40"/>
      <c r="E657" s="41"/>
      <c r="F657" s="42"/>
      <c r="G657" s="42"/>
      <c r="H657" s="38"/>
      <c r="I657" s="61"/>
      <c r="J657" s="39">
        <f t="shared" si="51"/>
        <v>0</v>
      </c>
      <c r="K657" s="38"/>
      <c r="L657" s="39">
        <f t="shared" si="52"/>
        <v>0</v>
      </c>
      <c r="M657" s="39">
        <f t="shared" si="50"/>
        <v>0</v>
      </c>
      <c r="N657" s="39">
        <f t="shared" si="49"/>
        <v>0</v>
      </c>
      <c r="P657" s="7"/>
      <c r="Q657" s="57"/>
    </row>
    <row r="658" spans="2:17" ht="14.25" x14ac:dyDescent="0.25">
      <c r="B658" s="40"/>
      <c r="C658" s="40"/>
      <c r="D658" s="40"/>
      <c r="E658" s="41"/>
      <c r="F658" s="42"/>
      <c r="G658" s="42"/>
      <c r="H658" s="38"/>
      <c r="I658" s="61"/>
      <c r="J658" s="39">
        <f t="shared" si="51"/>
        <v>0</v>
      </c>
      <c r="K658" s="38"/>
      <c r="L658" s="39">
        <f t="shared" si="52"/>
        <v>0</v>
      </c>
      <c r="M658" s="39">
        <f t="shared" si="50"/>
        <v>0</v>
      </c>
      <c r="N658" s="39">
        <f t="shared" si="49"/>
        <v>0</v>
      </c>
      <c r="P658" s="7"/>
      <c r="Q658" s="57"/>
    </row>
    <row r="659" spans="2:17" ht="14.25" x14ac:dyDescent="0.25">
      <c r="B659" s="40"/>
      <c r="C659" s="40"/>
      <c r="D659" s="40"/>
      <c r="E659" s="41"/>
      <c r="F659" s="42"/>
      <c r="G659" s="42"/>
      <c r="H659" s="38"/>
      <c r="I659" s="61"/>
      <c r="J659" s="39">
        <f t="shared" si="51"/>
        <v>0</v>
      </c>
      <c r="K659" s="38"/>
      <c r="L659" s="39">
        <f t="shared" si="52"/>
        <v>0</v>
      </c>
      <c r="M659" s="39">
        <f t="shared" si="50"/>
        <v>0</v>
      </c>
      <c r="N659" s="39">
        <f t="shared" si="49"/>
        <v>0</v>
      </c>
      <c r="P659" s="7"/>
      <c r="Q659" s="57"/>
    </row>
    <row r="660" spans="2:17" ht="14.25" x14ac:dyDescent="0.25">
      <c r="B660" s="40"/>
      <c r="C660" s="40"/>
      <c r="D660" s="40"/>
      <c r="E660" s="41"/>
      <c r="F660" s="42"/>
      <c r="G660" s="42"/>
      <c r="H660" s="38"/>
      <c r="I660" s="61"/>
      <c r="J660" s="39">
        <f t="shared" si="51"/>
        <v>0</v>
      </c>
      <c r="K660" s="38"/>
      <c r="L660" s="39">
        <f t="shared" si="52"/>
        <v>0</v>
      </c>
      <c r="M660" s="39">
        <f t="shared" si="50"/>
        <v>0</v>
      </c>
      <c r="N660" s="39">
        <f t="shared" si="49"/>
        <v>0</v>
      </c>
      <c r="P660" s="7"/>
      <c r="Q660" s="57"/>
    </row>
    <row r="661" spans="2:17" ht="14.25" x14ac:dyDescent="0.25">
      <c r="B661" s="40"/>
      <c r="C661" s="40"/>
      <c r="D661" s="40"/>
      <c r="E661" s="41"/>
      <c r="F661" s="42"/>
      <c r="G661" s="42"/>
      <c r="H661" s="38"/>
      <c r="I661" s="61"/>
      <c r="J661" s="39">
        <f t="shared" si="51"/>
        <v>0</v>
      </c>
      <c r="K661" s="38"/>
      <c r="L661" s="39">
        <f t="shared" si="52"/>
        <v>0</v>
      </c>
      <c r="M661" s="39">
        <f t="shared" si="50"/>
        <v>0</v>
      </c>
      <c r="N661" s="39">
        <f t="shared" si="49"/>
        <v>0</v>
      </c>
      <c r="P661" s="7"/>
      <c r="Q661" s="57"/>
    </row>
    <row r="662" spans="2:17" ht="14.25" x14ac:dyDescent="0.25">
      <c r="B662" s="40"/>
      <c r="C662" s="40"/>
      <c r="D662" s="40"/>
      <c r="E662" s="41"/>
      <c r="F662" s="42"/>
      <c r="G662" s="42"/>
      <c r="H662" s="38"/>
      <c r="I662" s="61"/>
      <c r="J662" s="39">
        <f t="shared" si="51"/>
        <v>0</v>
      </c>
      <c r="K662" s="38"/>
      <c r="L662" s="39">
        <f t="shared" si="52"/>
        <v>0</v>
      </c>
      <c r="M662" s="39">
        <f t="shared" si="50"/>
        <v>0</v>
      </c>
      <c r="N662" s="39">
        <f t="shared" si="49"/>
        <v>0</v>
      </c>
      <c r="P662" s="7"/>
      <c r="Q662" s="57"/>
    </row>
    <row r="663" spans="2:17" ht="14.25" x14ac:dyDescent="0.25">
      <c r="B663" s="40"/>
      <c r="C663" s="40"/>
      <c r="D663" s="40"/>
      <c r="E663" s="41"/>
      <c r="F663" s="42"/>
      <c r="G663" s="42"/>
      <c r="H663" s="38"/>
      <c r="I663" s="61"/>
      <c r="J663" s="39">
        <f t="shared" si="51"/>
        <v>0</v>
      </c>
      <c r="K663" s="38"/>
      <c r="L663" s="39">
        <f t="shared" si="52"/>
        <v>0</v>
      </c>
      <c r="M663" s="39">
        <f t="shared" si="50"/>
        <v>0</v>
      </c>
      <c r="N663" s="39">
        <f t="shared" si="49"/>
        <v>0</v>
      </c>
      <c r="P663" s="7"/>
      <c r="Q663" s="57"/>
    </row>
    <row r="664" spans="2:17" ht="14.25" x14ac:dyDescent="0.25">
      <c r="B664" s="40"/>
      <c r="C664" s="40"/>
      <c r="D664" s="40"/>
      <c r="E664" s="41"/>
      <c r="F664" s="42"/>
      <c r="G664" s="42"/>
      <c r="H664" s="38"/>
      <c r="I664" s="61"/>
      <c r="J664" s="39">
        <f t="shared" si="51"/>
        <v>0</v>
      </c>
      <c r="K664" s="38"/>
      <c r="L664" s="39">
        <f t="shared" si="52"/>
        <v>0</v>
      </c>
      <c r="M664" s="39">
        <f>I664*H664*K664</f>
        <v>0</v>
      </c>
      <c r="N664" s="39">
        <f t="shared" si="49"/>
        <v>0</v>
      </c>
      <c r="P664" s="7"/>
      <c r="Q664" s="57"/>
    </row>
    <row r="665" spans="2:17" ht="14.25" x14ac:dyDescent="0.25">
      <c r="B665" s="40"/>
      <c r="C665" s="40"/>
      <c r="D665" s="40"/>
      <c r="E665" s="41"/>
      <c r="F665" s="42"/>
      <c r="G665" s="42"/>
      <c r="H665" s="38"/>
      <c r="I665" s="61"/>
      <c r="J665" s="39">
        <f t="shared" si="51"/>
        <v>0</v>
      </c>
      <c r="K665" s="38"/>
      <c r="L665" s="39">
        <f t="shared" si="52"/>
        <v>0</v>
      </c>
      <c r="M665" s="39">
        <f>I665*H665*K665</f>
        <v>0</v>
      </c>
      <c r="N665" s="39">
        <f t="shared" si="49"/>
        <v>0</v>
      </c>
      <c r="P665" s="7"/>
      <c r="Q665" s="57"/>
    </row>
    <row r="666" spans="2:17" ht="14.25" x14ac:dyDescent="0.25">
      <c r="B666" s="40"/>
      <c r="C666" s="40"/>
      <c r="D666" s="40"/>
      <c r="E666" s="41"/>
      <c r="F666" s="42"/>
      <c r="G666" s="42"/>
      <c r="H666" s="38"/>
      <c r="I666" s="61"/>
      <c r="J666" s="39">
        <f t="shared" si="51"/>
        <v>0</v>
      </c>
      <c r="K666" s="38"/>
      <c r="L666" s="39">
        <f t="shared" si="52"/>
        <v>0</v>
      </c>
      <c r="M666" s="39">
        <f t="shared" ref="M666:M670" si="53">I666*H666*K666</f>
        <v>0</v>
      </c>
      <c r="N666" s="39">
        <f t="shared" si="49"/>
        <v>0</v>
      </c>
      <c r="P666" s="7"/>
      <c r="Q666" s="57"/>
    </row>
    <row r="667" spans="2:17" ht="14.25" x14ac:dyDescent="0.25">
      <c r="B667" s="40"/>
      <c r="C667" s="40"/>
      <c r="D667" s="40"/>
      <c r="E667" s="41"/>
      <c r="F667" s="42"/>
      <c r="G667" s="42"/>
      <c r="H667" s="38"/>
      <c r="I667" s="61"/>
      <c r="J667" s="39">
        <f t="shared" si="51"/>
        <v>0</v>
      </c>
      <c r="K667" s="38"/>
      <c r="L667" s="39">
        <f t="shared" si="52"/>
        <v>0</v>
      </c>
      <c r="M667" s="39">
        <f t="shared" si="53"/>
        <v>0</v>
      </c>
      <c r="N667" s="39">
        <f t="shared" si="49"/>
        <v>0</v>
      </c>
      <c r="P667" s="7"/>
      <c r="Q667" s="57"/>
    </row>
    <row r="668" spans="2:17" ht="14.25" x14ac:dyDescent="0.25">
      <c r="B668" s="40"/>
      <c r="C668" s="40"/>
      <c r="D668" s="40"/>
      <c r="E668" s="41"/>
      <c r="F668" s="42"/>
      <c r="G668" s="42"/>
      <c r="H668" s="38"/>
      <c r="I668" s="61"/>
      <c r="J668" s="39">
        <f t="shared" si="51"/>
        <v>0</v>
      </c>
      <c r="K668" s="38"/>
      <c r="L668" s="39">
        <f t="shared" si="52"/>
        <v>0</v>
      </c>
      <c r="M668" s="39">
        <f t="shared" si="53"/>
        <v>0</v>
      </c>
      <c r="N668" s="39">
        <f t="shared" si="49"/>
        <v>0</v>
      </c>
      <c r="P668" s="7"/>
      <c r="Q668" s="57"/>
    </row>
    <row r="669" spans="2:17" ht="14.25" x14ac:dyDescent="0.25">
      <c r="B669" s="40"/>
      <c r="C669" s="40"/>
      <c r="D669" s="40"/>
      <c r="E669" s="41"/>
      <c r="F669" s="42"/>
      <c r="G669" s="42"/>
      <c r="H669" s="38"/>
      <c r="I669" s="61"/>
      <c r="J669" s="39">
        <f t="shared" si="51"/>
        <v>0</v>
      </c>
      <c r="K669" s="38"/>
      <c r="L669" s="39">
        <f t="shared" si="52"/>
        <v>0</v>
      </c>
      <c r="M669" s="39">
        <f t="shared" si="53"/>
        <v>0</v>
      </c>
      <c r="N669" s="39">
        <f t="shared" si="49"/>
        <v>0</v>
      </c>
      <c r="P669" s="7"/>
      <c r="Q669" s="57"/>
    </row>
    <row r="670" spans="2:17" ht="14.25" x14ac:dyDescent="0.25">
      <c r="B670" s="40"/>
      <c r="C670" s="40"/>
      <c r="D670" s="40"/>
      <c r="E670" s="41"/>
      <c r="F670" s="42"/>
      <c r="G670" s="42"/>
      <c r="H670" s="38"/>
      <c r="I670" s="61"/>
      <c r="J670" s="39">
        <f t="shared" si="51"/>
        <v>0</v>
      </c>
      <c r="K670" s="38"/>
      <c r="L670" s="39">
        <f t="shared" si="52"/>
        <v>0</v>
      </c>
      <c r="M670" s="39">
        <f t="shared" si="53"/>
        <v>0</v>
      </c>
      <c r="N670" s="39">
        <f t="shared" si="49"/>
        <v>0</v>
      </c>
      <c r="P670" s="7"/>
      <c r="Q670" s="57"/>
    </row>
    <row r="671" spans="2:17" ht="14.25" x14ac:dyDescent="0.25">
      <c r="B671" s="40"/>
      <c r="C671" s="40"/>
      <c r="D671" s="40"/>
      <c r="E671" s="41"/>
      <c r="F671" s="42"/>
      <c r="G671" s="42"/>
      <c r="H671" s="38"/>
      <c r="I671" s="61"/>
      <c r="J671" s="39">
        <f t="shared" si="51"/>
        <v>0</v>
      </c>
      <c r="K671" s="38"/>
      <c r="L671" s="39">
        <f t="shared" si="52"/>
        <v>0</v>
      </c>
      <c r="M671" s="39">
        <f t="shared" ref="M671" si="54">I671*H671*K671</f>
        <v>0</v>
      </c>
      <c r="N671" s="39">
        <f t="shared" ref="N671" si="55">+J671*K671</f>
        <v>0</v>
      </c>
      <c r="P671" s="7"/>
      <c r="Q671" s="57"/>
    </row>
    <row r="672" spans="2:17" ht="14.25" x14ac:dyDescent="0.25">
      <c r="B672" s="40"/>
      <c r="C672" s="40"/>
      <c r="D672" s="40"/>
      <c r="E672" s="41"/>
      <c r="F672" s="42"/>
      <c r="G672" s="42"/>
      <c r="H672" s="38"/>
      <c r="I672" s="61"/>
      <c r="J672" s="39">
        <f t="shared" si="51"/>
        <v>0</v>
      </c>
      <c r="K672" s="38"/>
      <c r="L672" s="39">
        <f t="shared" si="52"/>
        <v>0</v>
      </c>
      <c r="M672" s="39">
        <f t="shared" ref="M672:M707" si="56">I672*H672*K672</f>
        <v>0</v>
      </c>
      <c r="N672" s="39">
        <f t="shared" ref="N672:N724" si="57">+J672*K672</f>
        <v>0</v>
      </c>
      <c r="P672" s="7"/>
      <c r="Q672" s="57"/>
    </row>
    <row r="673" spans="2:17" ht="14.25" x14ac:dyDescent="0.25">
      <c r="B673" s="40"/>
      <c r="C673" s="40"/>
      <c r="D673" s="40"/>
      <c r="E673" s="41"/>
      <c r="F673" s="42"/>
      <c r="G673" s="42"/>
      <c r="H673" s="38"/>
      <c r="I673" s="61"/>
      <c r="J673" s="39">
        <f t="shared" si="51"/>
        <v>0</v>
      </c>
      <c r="K673" s="38"/>
      <c r="L673" s="39">
        <f t="shared" si="52"/>
        <v>0</v>
      </c>
      <c r="M673" s="39">
        <f t="shared" si="56"/>
        <v>0</v>
      </c>
      <c r="N673" s="39">
        <f t="shared" si="57"/>
        <v>0</v>
      </c>
      <c r="P673" s="7"/>
      <c r="Q673" s="57"/>
    </row>
    <row r="674" spans="2:17" ht="14.25" x14ac:dyDescent="0.25">
      <c r="B674" s="40"/>
      <c r="C674" s="40"/>
      <c r="D674" s="40"/>
      <c r="E674" s="41"/>
      <c r="F674" s="42"/>
      <c r="G674" s="42"/>
      <c r="H674" s="38"/>
      <c r="I674" s="61"/>
      <c r="J674" s="39">
        <f t="shared" si="51"/>
        <v>0</v>
      </c>
      <c r="K674" s="38"/>
      <c r="L674" s="39">
        <f t="shared" si="52"/>
        <v>0</v>
      </c>
      <c r="M674" s="39">
        <f t="shared" si="56"/>
        <v>0</v>
      </c>
      <c r="N674" s="39">
        <f t="shared" si="57"/>
        <v>0</v>
      </c>
      <c r="P674" s="7"/>
      <c r="Q674" s="57"/>
    </row>
    <row r="675" spans="2:17" ht="14.25" x14ac:dyDescent="0.25">
      <c r="B675" s="40"/>
      <c r="C675" s="40"/>
      <c r="D675" s="40"/>
      <c r="E675" s="41"/>
      <c r="F675" s="42"/>
      <c r="G675" s="42"/>
      <c r="H675" s="38"/>
      <c r="I675" s="61"/>
      <c r="J675" s="39">
        <f t="shared" si="51"/>
        <v>0</v>
      </c>
      <c r="K675" s="38"/>
      <c r="L675" s="39">
        <f t="shared" si="52"/>
        <v>0</v>
      </c>
      <c r="M675" s="39">
        <f t="shared" si="56"/>
        <v>0</v>
      </c>
      <c r="N675" s="39">
        <f t="shared" si="57"/>
        <v>0</v>
      </c>
      <c r="P675" s="7"/>
      <c r="Q675" s="57"/>
    </row>
    <row r="676" spans="2:17" ht="14.25" x14ac:dyDescent="0.25">
      <c r="B676" s="40"/>
      <c r="C676" s="40"/>
      <c r="D676" s="40"/>
      <c r="E676" s="41"/>
      <c r="F676" s="42"/>
      <c r="G676" s="42"/>
      <c r="H676" s="38"/>
      <c r="I676" s="61"/>
      <c r="J676" s="39">
        <f t="shared" si="51"/>
        <v>0</v>
      </c>
      <c r="K676" s="38"/>
      <c r="L676" s="39">
        <f t="shared" si="52"/>
        <v>0</v>
      </c>
      <c r="M676" s="39">
        <f t="shared" si="56"/>
        <v>0</v>
      </c>
      <c r="N676" s="39">
        <f t="shared" si="57"/>
        <v>0</v>
      </c>
      <c r="P676" s="7"/>
      <c r="Q676" s="57"/>
    </row>
    <row r="677" spans="2:17" ht="14.25" x14ac:dyDescent="0.25">
      <c r="B677" s="40"/>
      <c r="C677" s="40"/>
      <c r="D677" s="40"/>
      <c r="E677" s="41"/>
      <c r="F677" s="42"/>
      <c r="G677" s="42"/>
      <c r="H677" s="38"/>
      <c r="I677" s="61"/>
      <c r="J677" s="39">
        <f t="shared" si="51"/>
        <v>0</v>
      </c>
      <c r="K677" s="38"/>
      <c r="L677" s="39">
        <f t="shared" si="52"/>
        <v>0</v>
      </c>
      <c r="M677" s="39">
        <f t="shared" si="56"/>
        <v>0</v>
      </c>
      <c r="N677" s="39">
        <f t="shared" si="57"/>
        <v>0</v>
      </c>
      <c r="P677" s="7"/>
      <c r="Q677" s="57"/>
    </row>
    <row r="678" spans="2:17" ht="14.25" x14ac:dyDescent="0.25">
      <c r="B678" s="40"/>
      <c r="C678" s="40"/>
      <c r="D678" s="40"/>
      <c r="E678" s="41"/>
      <c r="F678" s="42"/>
      <c r="G678" s="42"/>
      <c r="H678" s="38"/>
      <c r="I678" s="61"/>
      <c r="J678" s="39">
        <f t="shared" si="51"/>
        <v>0</v>
      </c>
      <c r="K678" s="38"/>
      <c r="L678" s="39">
        <f t="shared" si="52"/>
        <v>0</v>
      </c>
      <c r="M678" s="39">
        <f t="shared" si="56"/>
        <v>0</v>
      </c>
      <c r="N678" s="39">
        <f t="shared" si="57"/>
        <v>0</v>
      </c>
      <c r="P678" s="7"/>
      <c r="Q678" s="57"/>
    </row>
    <row r="679" spans="2:17" ht="14.25" x14ac:dyDescent="0.25">
      <c r="B679" s="40"/>
      <c r="C679" s="40"/>
      <c r="D679" s="40"/>
      <c r="E679" s="41"/>
      <c r="F679" s="42"/>
      <c r="G679" s="42"/>
      <c r="H679" s="38"/>
      <c r="I679" s="61"/>
      <c r="J679" s="39">
        <f t="shared" si="51"/>
        <v>0</v>
      </c>
      <c r="K679" s="38"/>
      <c r="L679" s="39">
        <f t="shared" si="52"/>
        <v>0</v>
      </c>
      <c r="M679" s="39">
        <f t="shared" si="56"/>
        <v>0</v>
      </c>
      <c r="N679" s="39">
        <f t="shared" si="57"/>
        <v>0</v>
      </c>
      <c r="P679" s="7"/>
      <c r="Q679" s="57"/>
    </row>
    <row r="680" spans="2:17" ht="14.25" x14ac:dyDescent="0.25">
      <c r="B680" s="40"/>
      <c r="C680" s="40"/>
      <c r="D680" s="40"/>
      <c r="E680" s="41"/>
      <c r="F680" s="42"/>
      <c r="G680" s="42"/>
      <c r="H680" s="38"/>
      <c r="I680" s="61"/>
      <c r="J680" s="39">
        <f t="shared" si="51"/>
        <v>0</v>
      </c>
      <c r="K680" s="38"/>
      <c r="L680" s="39">
        <f t="shared" si="52"/>
        <v>0</v>
      </c>
      <c r="M680" s="39">
        <f t="shared" si="56"/>
        <v>0</v>
      </c>
      <c r="N680" s="39">
        <f t="shared" si="57"/>
        <v>0</v>
      </c>
      <c r="P680" s="7"/>
      <c r="Q680" s="57"/>
    </row>
    <row r="681" spans="2:17" ht="14.25" x14ac:dyDescent="0.25">
      <c r="B681" s="40"/>
      <c r="C681" s="40"/>
      <c r="D681" s="40"/>
      <c r="E681" s="41"/>
      <c r="F681" s="42"/>
      <c r="G681" s="42"/>
      <c r="H681" s="38"/>
      <c r="I681" s="61"/>
      <c r="J681" s="39">
        <f t="shared" si="51"/>
        <v>0</v>
      </c>
      <c r="K681" s="38"/>
      <c r="L681" s="39">
        <f t="shared" si="52"/>
        <v>0</v>
      </c>
      <c r="M681" s="39">
        <f t="shared" si="56"/>
        <v>0</v>
      </c>
      <c r="N681" s="39">
        <f t="shared" si="57"/>
        <v>0</v>
      </c>
      <c r="P681" s="7"/>
      <c r="Q681" s="57"/>
    </row>
    <row r="682" spans="2:17" ht="14.25" x14ac:dyDescent="0.25">
      <c r="B682" s="40"/>
      <c r="C682" s="40"/>
      <c r="D682" s="40"/>
      <c r="E682" s="41"/>
      <c r="F682" s="42"/>
      <c r="G682" s="42"/>
      <c r="H682" s="38"/>
      <c r="I682" s="61"/>
      <c r="J682" s="39">
        <f t="shared" si="51"/>
        <v>0</v>
      </c>
      <c r="K682" s="38"/>
      <c r="L682" s="39">
        <f t="shared" si="52"/>
        <v>0</v>
      </c>
      <c r="M682" s="39">
        <f t="shared" si="56"/>
        <v>0</v>
      </c>
      <c r="N682" s="39">
        <f t="shared" si="57"/>
        <v>0</v>
      </c>
      <c r="P682" s="7"/>
      <c r="Q682" s="57"/>
    </row>
    <row r="683" spans="2:17" ht="14.25" x14ac:dyDescent="0.25">
      <c r="B683" s="40"/>
      <c r="C683" s="40"/>
      <c r="D683" s="40"/>
      <c r="E683" s="41"/>
      <c r="F683" s="42"/>
      <c r="G683" s="42"/>
      <c r="H683" s="38"/>
      <c r="I683" s="61"/>
      <c r="J683" s="39">
        <f t="shared" si="51"/>
        <v>0</v>
      </c>
      <c r="K683" s="38"/>
      <c r="L683" s="39">
        <f t="shared" si="52"/>
        <v>0</v>
      </c>
      <c r="M683" s="39">
        <f t="shared" si="56"/>
        <v>0</v>
      </c>
      <c r="N683" s="39">
        <f t="shared" si="57"/>
        <v>0</v>
      </c>
      <c r="P683" s="7"/>
      <c r="Q683" s="57"/>
    </row>
    <row r="684" spans="2:17" ht="14.25" x14ac:dyDescent="0.25">
      <c r="B684" s="40"/>
      <c r="C684" s="40"/>
      <c r="D684" s="40"/>
      <c r="E684" s="41"/>
      <c r="F684" s="42"/>
      <c r="G684" s="42"/>
      <c r="H684" s="38"/>
      <c r="I684" s="61"/>
      <c r="J684" s="39">
        <f t="shared" si="51"/>
        <v>0</v>
      </c>
      <c r="K684" s="38"/>
      <c r="L684" s="39">
        <f t="shared" si="52"/>
        <v>0</v>
      </c>
      <c r="M684" s="39">
        <f t="shared" si="56"/>
        <v>0</v>
      </c>
      <c r="N684" s="39">
        <f t="shared" si="57"/>
        <v>0</v>
      </c>
      <c r="P684" s="7"/>
      <c r="Q684" s="57"/>
    </row>
    <row r="685" spans="2:17" ht="14.25" x14ac:dyDescent="0.25">
      <c r="B685" s="40"/>
      <c r="C685" s="40"/>
      <c r="D685" s="40"/>
      <c r="E685" s="41"/>
      <c r="F685" s="42"/>
      <c r="G685" s="42"/>
      <c r="H685" s="38"/>
      <c r="I685" s="61"/>
      <c r="J685" s="39">
        <f t="shared" si="51"/>
        <v>0</v>
      </c>
      <c r="K685" s="38"/>
      <c r="L685" s="39">
        <f t="shared" si="52"/>
        <v>0</v>
      </c>
      <c r="M685" s="39">
        <f t="shared" si="56"/>
        <v>0</v>
      </c>
      <c r="N685" s="39">
        <f t="shared" si="57"/>
        <v>0</v>
      </c>
      <c r="P685" s="7"/>
      <c r="Q685" s="57"/>
    </row>
    <row r="686" spans="2:17" ht="14.25" x14ac:dyDescent="0.25">
      <c r="B686" s="40"/>
      <c r="C686" s="40"/>
      <c r="D686" s="40"/>
      <c r="E686" s="41"/>
      <c r="F686" s="42"/>
      <c r="G686" s="42"/>
      <c r="H686" s="38"/>
      <c r="I686" s="61"/>
      <c r="J686" s="39">
        <f t="shared" si="51"/>
        <v>0</v>
      </c>
      <c r="K686" s="38"/>
      <c r="L686" s="39">
        <f t="shared" si="52"/>
        <v>0</v>
      </c>
      <c r="M686" s="39">
        <f t="shared" si="56"/>
        <v>0</v>
      </c>
      <c r="N686" s="39">
        <f t="shared" si="57"/>
        <v>0</v>
      </c>
      <c r="P686" s="7"/>
      <c r="Q686" s="57"/>
    </row>
    <row r="687" spans="2:17" ht="14.25" x14ac:dyDescent="0.25">
      <c r="B687" s="40"/>
      <c r="C687" s="40"/>
      <c r="D687" s="40"/>
      <c r="E687" s="41"/>
      <c r="F687" s="42"/>
      <c r="G687" s="42"/>
      <c r="H687" s="38"/>
      <c r="I687" s="61"/>
      <c r="J687" s="39">
        <f t="shared" si="51"/>
        <v>0</v>
      </c>
      <c r="K687" s="38"/>
      <c r="L687" s="39">
        <f t="shared" si="52"/>
        <v>0</v>
      </c>
      <c r="M687" s="39">
        <f t="shared" si="56"/>
        <v>0</v>
      </c>
      <c r="N687" s="39">
        <f t="shared" si="57"/>
        <v>0</v>
      </c>
      <c r="P687" s="7"/>
      <c r="Q687" s="57"/>
    </row>
    <row r="688" spans="2:17" ht="14.25" x14ac:dyDescent="0.25">
      <c r="B688" s="40"/>
      <c r="C688" s="40"/>
      <c r="D688" s="40"/>
      <c r="E688" s="41"/>
      <c r="F688" s="42"/>
      <c r="G688" s="42"/>
      <c r="H688" s="38"/>
      <c r="I688" s="61"/>
      <c r="J688" s="39">
        <f t="shared" si="51"/>
        <v>0</v>
      </c>
      <c r="K688" s="38"/>
      <c r="L688" s="39">
        <f t="shared" si="52"/>
        <v>0</v>
      </c>
      <c r="M688" s="39">
        <f t="shared" si="56"/>
        <v>0</v>
      </c>
      <c r="N688" s="39">
        <f t="shared" si="57"/>
        <v>0</v>
      </c>
      <c r="P688" s="7"/>
      <c r="Q688" s="57"/>
    </row>
    <row r="689" spans="2:17" ht="14.25" x14ac:dyDescent="0.25">
      <c r="B689" s="40"/>
      <c r="C689" s="40"/>
      <c r="D689" s="40"/>
      <c r="E689" s="41"/>
      <c r="F689" s="42"/>
      <c r="G689" s="42"/>
      <c r="H689" s="38"/>
      <c r="I689" s="61"/>
      <c r="J689" s="39">
        <f t="shared" si="51"/>
        <v>0</v>
      </c>
      <c r="K689" s="38"/>
      <c r="L689" s="39">
        <f t="shared" si="52"/>
        <v>0</v>
      </c>
      <c r="M689" s="39">
        <f t="shared" si="56"/>
        <v>0</v>
      </c>
      <c r="N689" s="39">
        <f t="shared" si="57"/>
        <v>0</v>
      </c>
      <c r="P689" s="7"/>
      <c r="Q689" s="57"/>
    </row>
    <row r="690" spans="2:17" ht="14.25" x14ac:dyDescent="0.25">
      <c r="B690" s="40"/>
      <c r="C690" s="40"/>
      <c r="D690" s="40"/>
      <c r="E690" s="41"/>
      <c r="F690" s="42"/>
      <c r="G690" s="42"/>
      <c r="H690" s="38"/>
      <c r="I690" s="61"/>
      <c r="J690" s="39">
        <f t="shared" si="51"/>
        <v>0</v>
      </c>
      <c r="K690" s="38"/>
      <c r="L690" s="39">
        <f t="shared" si="52"/>
        <v>0</v>
      </c>
      <c r="M690" s="39">
        <f t="shared" si="56"/>
        <v>0</v>
      </c>
      <c r="N690" s="39">
        <f t="shared" si="57"/>
        <v>0</v>
      </c>
      <c r="P690" s="7"/>
      <c r="Q690" s="57"/>
    </row>
    <row r="691" spans="2:17" ht="14.25" x14ac:dyDescent="0.25">
      <c r="B691" s="40"/>
      <c r="C691" s="40"/>
      <c r="D691" s="40"/>
      <c r="E691" s="41"/>
      <c r="F691" s="42"/>
      <c r="G691" s="42"/>
      <c r="H691" s="38"/>
      <c r="I691" s="61"/>
      <c r="J691" s="39">
        <f t="shared" si="51"/>
        <v>0</v>
      </c>
      <c r="K691" s="38"/>
      <c r="L691" s="39">
        <f t="shared" si="52"/>
        <v>0</v>
      </c>
      <c r="M691" s="39">
        <f t="shared" si="56"/>
        <v>0</v>
      </c>
      <c r="N691" s="39">
        <f t="shared" si="57"/>
        <v>0</v>
      </c>
      <c r="P691" s="7"/>
      <c r="Q691" s="57"/>
    </row>
    <row r="692" spans="2:17" ht="14.25" x14ac:dyDescent="0.25">
      <c r="B692" s="40"/>
      <c r="C692" s="40"/>
      <c r="D692" s="40"/>
      <c r="E692" s="41"/>
      <c r="F692" s="42"/>
      <c r="G692" s="42"/>
      <c r="H692" s="38"/>
      <c r="I692" s="61"/>
      <c r="J692" s="39">
        <f t="shared" si="51"/>
        <v>0</v>
      </c>
      <c r="K692" s="38"/>
      <c r="L692" s="39">
        <f t="shared" si="52"/>
        <v>0</v>
      </c>
      <c r="M692" s="39">
        <f t="shared" si="56"/>
        <v>0</v>
      </c>
      <c r="N692" s="39">
        <f t="shared" si="57"/>
        <v>0</v>
      </c>
      <c r="P692" s="7"/>
      <c r="Q692" s="57"/>
    </row>
    <row r="693" spans="2:17" ht="14.25" x14ac:dyDescent="0.25">
      <c r="B693" s="40"/>
      <c r="C693" s="40"/>
      <c r="D693" s="40"/>
      <c r="E693" s="41"/>
      <c r="F693" s="42"/>
      <c r="G693" s="42"/>
      <c r="H693" s="38"/>
      <c r="I693" s="61"/>
      <c r="J693" s="39">
        <f t="shared" si="51"/>
        <v>0</v>
      </c>
      <c r="K693" s="38"/>
      <c r="L693" s="39">
        <f t="shared" si="52"/>
        <v>0</v>
      </c>
      <c r="M693" s="39">
        <f t="shared" si="56"/>
        <v>0</v>
      </c>
      <c r="N693" s="39">
        <f t="shared" si="57"/>
        <v>0</v>
      </c>
      <c r="P693" s="7"/>
      <c r="Q693" s="57"/>
    </row>
    <row r="694" spans="2:17" ht="14.25" x14ac:dyDescent="0.25">
      <c r="B694" s="40"/>
      <c r="C694" s="40"/>
      <c r="D694" s="40"/>
      <c r="E694" s="41"/>
      <c r="F694" s="42"/>
      <c r="G694" s="42"/>
      <c r="H694" s="38"/>
      <c r="I694" s="61"/>
      <c r="J694" s="39">
        <f t="shared" si="51"/>
        <v>0</v>
      </c>
      <c r="K694" s="38"/>
      <c r="L694" s="39">
        <f t="shared" si="52"/>
        <v>0</v>
      </c>
      <c r="M694" s="39">
        <f t="shared" si="56"/>
        <v>0</v>
      </c>
      <c r="N694" s="39">
        <f t="shared" si="57"/>
        <v>0</v>
      </c>
      <c r="P694" s="7"/>
      <c r="Q694" s="57"/>
    </row>
    <row r="695" spans="2:17" ht="14.25" x14ac:dyDescent="0.25">
      <c r="B695" s="40"/>
      <c r="C695" s="40"/>
      <c r="D695" s="40"/>
      <c r="E695" s="41"/>
      <c r="F695" s="42"/>
      <c r="G695" s="42"/>
      <c r="H695" s="38"/>
      <c r="I695" s="61"/>
      <c r="J695" s="39">
        <f t="shared" si="51"/>
        <v>0</v>
      </c>
      <c r="K695" s="38"/>
      <c r="L695" s="39">
        <f t="shared" si="52"/>
        <v>0</v>
      </c>
      <c r="M695" s="39">
        <f t="shared" si="56"/>
        <v>0</v>
      </c>
      <c r="N695" s="39">
        <f t="shared" si="57"/>
        <v>0</v>
      </c>
      <c r="P695" s="7"/>
      <c r="Q695" s="57"/>
    </row>
    <row r="696" spans="2:17" ht="14.25" x14ac:dyDescent="0.25">
      <c r="B696" s="40"/>
      <c r="C696" s="40"/>
      <c r="D696" s="40"/>
      <c r="E696" s="41"/>
      <c r="F696" s="42"/>
      <c r="G696" s="42"/>
      <c r="H696" s="38"/>
      <c r="I696" s="61"/>
      <c r="J696" s="39">
        <f t="shared" si="51"/>
        <v>0</v>
      </c>
      <c r="K696" s="38"/>
      <c r="L696" s="39">
        <f t="shared" si="52"/>
        <v>0</v>
      </c>
      <c r="M696" s="39">
        <f t="shared" si="56"/>
        <v>0</v>
      </c>
      <c r="N696" s="39">
        <f t="shared" si="57"/>
        <v>0</v>
      </c>
      <c r="P696" s="7"/>
      <c r="Q696" s="57"/>
    </row>
    <row r="697" spans="2:17" ht="14.25" x14ac:dyDescent="0.25">
      <c r="B697" s="40"/>
      <c r="C697" s="40"/>
      <c r="D697" s="40"/>
      <c r="E697" s="41"/>
      <c r="F697" s="42"/>
      <c r="G697" s="42"/>
      <c r="H697" s="38"/>
      <c r="I697" s="61"/>
      <c r="J697" s="39">
        <f t="shared" si="51"/>
        <v>0</v>
      </c>
      <c r="K697" s="38"/>
      <c r="L697" s="39">
        <f t="shared" si="52"/>
        <v>0</v>
      </c>
      <c r="M697" s="39">
        <f t="shared" si="56"/>
        <v>0</v>
      </c>
      <c r="N697" s="39">
        <f t="shared" si="57"/>
        <v>0</v>
      </c>
      <c r="P697" s="7"/>
      <c r="Q697" s="57"/>
    </row>
    <row r="698" spans="2:17" ht="14.25" x14ac:dyDescent="0.25">
      <c r="B698" s="40"/>
      <c r="C698" s="40"/>
      <c r="D698" s="40"/>
      <c r="E698" s="41"/>
      <c r="F698" s="42"/>
      <c r="G698" s="42"/>
      <c r="H698" s="38"/>
      <c r="I698" s="61"/>
      <c r="J698" s="39">
        <f t="shared" si="51"/>
        <v>0</v>
      </c>
      <c r="K698" s="38"/>
      <c r="L698" s="39">
        <f t="shared" si="52"/>
        <v>0</v>
      </c>
      <c r="M698" s="39">
        <f t="shared" si="56"/>
        <v>0</v>
      </c>
      <c r="N698" s="39">
        <f t="shared" si="57"/>
        <v>0</v>
      </c>
      <c r="P698" s="7"/>
      <c r="Q698" s="57"/>
    </row>
    <row r="699" spans="2:17" ht="14.25" x14ac:dyDescent="0.25">
      <c r="B699" s="40"/>
      <c r="C699" s="40"/>
      <c r="D699" s="40"/>
      <c r="E699" s="41"/>
      <c r="F699" s="42"/>
      <c r="G699" s="42"/>
      <c r="H699" s="38"/>
      <c r="I699" s="61"/>
      <c r="J699" s="39">
        <f t="shared" si="51"/>
        <v>0</v>
      </c>
      <c r="K699" s="38"/>
      <c r="L699" s="39">
        <f t="shared" si="52"/>
        <v>0</v>
      </c>
      <c r="M699" s="39">
        <f t="shared" si="56"/>
        <v>0</v>
      </c>
      <c r="N699" s="39">
        <f t="shared" si="57"/>
        <v>0</v>
      </c>
      <c r="P699" s="7"/>
      <c r="Q699" s="57"/>
    </row>
    <row r="700" spans="2:17" ht="14.25" x14ac:dyDescent="0.25">
      <c r="B700" s="40"/>
      <c r="C700" s="40"/>
      <c r="D700" s="40"/>
      <c r="E700" s="41"/>
      <c r="F700" s="42"/>
      <c r="G700" s="42"/>
      <c r="H700" s="38"/>
      <c r="I700" s="61"/>
      <c r="J700" s="39">
        <f t="shared" si="51"/>
        <v>0</v>
      </c>
      <c r="K700" s="38"/>
      <c r="L700" s="39">
        <f t="shared" si="52"/>
        <v>0</v>
      </c>
      <c r="M700" s="39">
        <f t="shared" si="56"/>
        <v>0</v>
      </c>
      <c r="N700" s="39">
        <f t="shared" si="57"/>
        <v>0</v>
      </c>
      <c r="P700" s="7"/>
      <c r="Q700" s="57"/>
    </row>
    <row r="701" spans="2:17" ht="14.25" x14ac:dyDescent="0.25">
      <c r="B701" s="40"/>
      <c r="C701" s="40"/>
      <c r="D701" s="40"/>
      <c r="E701" s="41"/>
      <c r="F701" s="42"/>
      <c r="G701" s="42"/>
      <c r="H701" s="38"/>
      <c r="I701" s="61"/>
      <c r="J701" s="39">
        <f t="shared" si="51"/>
        <v>0</v>
      </c>
      <c r="K701" s="38"/>
      <c r="L701" s="39">
        <f t="shared" si="52"/>
        <v>0</v>
      </c>
      <c r="M701" s="39">
        <f t="shared" si="56"/>
        <v>0</v>
      </c>
      <c r="N701" s="39">
        <f t="shared" si="57"/>
        <v>0</v>
      </c>
      <c r="P701" s="7"/>
      <c r="Q701" s="57"/>
    </row>
    <row r="702" spans="2:17" ht="14.25" x14ac:dyDescent="0.25">
      <c r="B702" s="40"/>
      <c r="C702" s="40"/>
      <c r="D702" s="40"/>
      <c r="E702" s="41"/>
      <c r="F702" s="42"/>
      <c r="G702" s="42"/>
      <c r="H702" s="38"/>
      <c r="I702" s="61"/>
      <c r="J702" s="39">
        <f t="shared" si="51"/>
        <v>0</v>
      </c>
      <c r="K702" s="38"/>
      <c r="L702" s="39">
        <f t="shared" si="52"/>
        <v>0</v>
      </c>
      <c r="M702" s="39">
        <f t="shared" si="56"/>
        <v>0</v>
      </c>
      <c r="N702" s="39">
        <f t="shared" si="57"/>
        <v>0</v>
      </c>
      <c r="P702" s="7"/>
      <c r="Q702" s="57"/>
    </row>
    <row r="703" spans="2:17" ht="14.25" x14ac:dyDescent="0.25">
      <c r="B703" s="40"/>
      <c r="C703" s="40"/>
      <c r="D703" s="40"/>
      <c r="E703" s="41"/>
      <c r="F703" s="42"/>
      <c r="G703" s="42"/>
      <c r="H703" s="38"/>
      <c r="I703" s="61"/>
      <c r="J703" s="39">
        <f t="shared" si="51"/>
        <v>0</v>
      </c>
      <c r="K703" s="38"/>
      <c r="L703" s="39">
        <f t="shared" si="52"/>
        <v>0</v>
      </c>
      <c r="M703" s="39">
        <f t="shared" si="56"/>
        <v>0</v>
      </c>
      <c r="N703" s="39">
        <f t="shared" si="57"/>
        <v>0</v>
      </c>
      <c r="P703" s="7"/>
      <c r="Q703" s="57"/>
    </row>
    <row r="704" spans="2:17" ht="14.25" x14ac:dyDescent="0.25">
      <c r="B704" s="40"/>
      <c r="C704" s="40"/>
      <c r="D704" s="40"/>
      <c r="E704" s="41"/>
      <c r="F704" s="42"/>
      <c r="G704" s="42"/>
      <c r="H704" s="38"/>
      <c r="I704" s="61"/>
      <c r="J704" s="39">
        <f t="shared" si="51"/>
        <v>0</v>
      </c>
      <c r="K704" s="38"/>
      <c r="L704" s="39">
        <f t="shared" si="52"/>
        <v>0</v>
      </c>
      <c r="M704" s="39">
        <f t="shared" si="56"/>
        <v>0</v>
      </c>
      <c r="N704" s="39">
        <f t="shared" si="57"/>
        <v>0</v>
      </c>
      <c r="P704" s="7"/>
      <c r="Q704" s="57"/>
    </row>
    <row r="705" spans="2:17" ht="14.25" x14ac:dyDescent="0.25">
      <c r="B705" s="40"/>
      <c r="C705" s="40"/>
      <c r="D705" s="40"/>
      <c r="E705" s="41"/>
      <c r="F705" s="42"/>
      <c r="G705" s="42"/>
      <c r="H705" s="38"/>
      <c r="I705" s="61"/>
      <c r="J705" s="39">
        <f t="shared" si="51"/>
        <v>0</v>
      </c>
      <c r="K705" s="38"/>
      <c r="L705" s="39">
        <f t="shared" si="52"/>
        <v>0</v>
      </c>
      <c r="M705" s="39">
        <f t="shared" si="56"/>
        <v>0</v>
      </c>
      <c r="N705" s="39">
        <f t="shared" si="57"/>
        <v>0</v>
      </c>
      <c r="P705" s="7"/>
      <c r="Q705" s="57"/>
    </row>
    <row r="706" spans="2:17" ht="14.25" x14ac:dyDescent="0.25">
      <c r="B706" s="40"/>
      <c r="C706" s="40"/>
      <c r="D706" s="40"/>
      <c r="E706" s="41"/>
      <c r="F706" s="42"/>
      <c r="G706" s="42"/>
      <c r="H706" s="38"/>
      <c r="I706" s="61"/>
      <c r="J706" s="39">
        <f t="shared" si="51"/>
        <v>0</v>
      </c>
      <c r="K706" s="38"/>
      <c r="L706" s="39">
        <f t="shared" si="52"/>
        <v>0</v>
      </c>
      <c r="M706" s="39">
        <f t="shared" si="56"/>
        <v>0</v>
      </c>
      <c r="N706" s="39">
        <f t="shared" si="57"/>
        <v>0</v>
      </c>
      <c r="P706" s="7"/>
      <c r="Q706" s="57"/>
    </row>
    <row r="707" spans="2:17" ht="14.25" x14ac:dyDescent="0.25">
      <c r="B707" s="40"/>
      <c r="C707" s="40"/>
      <c r="D707" s="40"/>
      <c r="E707" s="41"/>
      <c r="F707" s="42"/>
      <c r="G707" s="42"/>
      <c r="H707" s="38"/>
      <c r="I707" s="61"/>
      <c r="J707" s="39">
        <f t="shared" si="51"/>
        <v>0</v>
      </c>
      <c r="K707" s="38"/>
      <c r="L707" s="39">
        <f t="shared" ref="L707:L750" si="58">+H707*K707</f>
        <v>0</v>
      </c>
      <c r="M707" s="39">
        <f t="shared" si="56"/>
        <v>0</v>
      </c>
      <c r="N707" s="39">
        <f t="shared" si="57"/>
        <v>0</v>
      </c>
      <c r="P707" s="7"/>
      <c r="Q707" s="57"/>
    </row>
    <row r="708" spans="2:17" ht="14.25" x14ac:dyDescent="0.25">
      <c r="B708" s="40"/>
      <c r="C708" s="40"/>
      <c r="D708" s="40"/>
      <c r="E708" s="41"/>
      <c r="F708" s="42"/>
      <c r="G708" s="42"/>
      <c r="H708" s="38"/>
      <c r="I708" s="61"/>
      <c r="J708" s="39">
        <f t="shared" si="51"/>
        <v>0</v>
      </c>
      <c r="K708" s="38"/>
      <c r="L708" s="39">
        <f t="shared" si="58"/>
        <v>0</v>
      </c>
      <c r="M708" s="39">
        <f t="shared" ref="M708:M718" si="59">I708*H708*K708</f>
        <v>0</v>
      </c>
      <c r="N708" s="39">
        <f t="shared" si="57"/>
        <v>0</v>
      </c>
      <c r="P708" s="7"/>
      <c r="Q708" s="57"/>
    </row>
    <row r="709" spans="2:17" ht="14.25" x14ac:dyDescent="0.25">
      <c r="B709" s="40"/>
      <c r="C709" s="40"/>
      <c r="D709" s="40"/>
      <c r="E709" s="41"/>
      <c r="F709" s="42"/>
      <c r="G709" s="42"/>
      <c r="H709" s="38"/>
      <c r="I709" s="61"/>
      <c r="J709" s="39">
        <f t="shared" si="51"/>
        <v>0</v>
      </c>
      <c r="K709" s="38"/>
      <c r="L709" s="39">
        <f t="shared" si="58"/>
        <v>0</v>
      </c>
      <c r="M709" s="39">
        <f t="shared" si="59"/>
        <v>0</v>
      </c>
      <c r="N709" s="39">
        <f t="shared" si="57"/>
        <v>0</v>
      </c>
      <c r="P709" s="7"/>
      <c r="Q709" s="57"/>
    </row>
    <row r="710" spans="2:17" ht="14.25" x14ac:dyDescent="0.25">
      <c r="B710" s="40"/>
      <c r="C710" s="40"/>
      <c r="D710" s="40"/>
      <c r="E710" s="41"/>
      <c r="F710" s="42"/>
      <c r="G710" s="42"/>
      <c r="H710" s="38"/>
      <c r="I710" s="61"/>
      <c r="J710" s="39">
        <f t="shared" si="51"/>
        <v>0</v>
      </c>
      <c r="K710" s="38"/>
      <c r="L710" s="39">
        <f t="shared" si="58"/>
        <v>0</v>
      </c>
      <c r="M710" s="39">
        <f t="shared" si="59"/>
        <v>0</v>
      </c>
      <c r="N710" s="39">
        <f t="shared" si="57"/>
        <v>0</v>
      </c>
      <c r="P710" s="7"/>
      <c r="Q710" s="57"/>
    </row>
    <row r="711" spans="2:17" ht="14.25" x14ac:dyDescent="0.25">
      <c r="B711" s="40"/>
      <c r="C711" s="40"/>
      <c r="D711" s="40"/>
      <c r="E711" s="41"/>
      <c r="F711" s="42"/>
      <c r="G711" s="42"/>
      <c r="H711" s="38"/>
      <c r="I711" s="61"/>
      <c r="J711" s="39">
        <f t="shared" si="51"/>
        <v>0</v>
      </c>
      <c r="K711" s="38"/>
      <c r="L711" s="39">
        <f t="shared" si="58"/>
        <v>0</v>
      </c>
      <c r="M711" s="39">
        <f t="shared" si="59"/>
        <v>0</v>
      </c>
      <c r="N711" s="39">
        <f t="shared" si="57"/>
        <v>0</v>
      </c>
      <c r="P711" s="7"/>
      <c r="Q711" s="57"/>
    </row>
    <row r="712" spans="2:17" ht="14.25" x14ac:dyDescent="0.25">
      <c r="B712" s="40"/>
      <c r="C712" s="40"/>
      <c r="D712" s="40"/>
      <c r="E712" s="41"/>
      <c r="F712" s="42"/>
      <c r="G712" s="42"/>
      <c r="H712" s="38"/>
      <c r="I712" s="61"/>
      <c r="J712" s="39">
        <f t="shared" si="51"/>
        <v>0</v>
      </c>
      <c r="K712" s="38"/>
      <c r="L712" s="39">
        <f t="shared" si="58"/>
        <v>0</v>
      </c>
      <c r="M712" s="39">
        <f t="shared" si="59"/>
        <v>0</v>
      </c>
      <c r="N712" s="39">
        <f t="shared" si="57"/>
        <v>0</v>
      </c>
      <c r="P712" s="7"/>
      <c r="Q712" s="57"/>
    </row>
    <row r="713" spans="2:17" ht="14.25" x14ac:dyDescent="0.25">
      <c r="B713" s="40"/>
      <c r="C713" s="40"/>
      <c r="D713" s="40"/>
      <c r="E713" s="41"/>
      <c r="F713" s="42"/>
      <c r="G713" s="42"/>
      <c r="H713" s="38"/>
      <c r="I713" s="61"/>
      <c r="J713" s="39">
        <f t="shared" si="51"/>
        <v>0</v>
      </c>
      <c r="K713" s="38"/>
      <c r="L713" s="39">
        <f t="shared" si="58"/>
        <v>0</v>
      </c>
      <c r="M713" s="39">
        <f t="shared" si="59"/>
        <v>0</v>
      </c>
      <c r="N713" s="39">
        <f t="shared" si="57"/>
        <v>0</v>
      </c>
      <c r="P713" s="7"/>
      <c r="Q713" s="57"/>
    </row>
    <row r="714" spans="2:17" ht="14.25" x14ac:dyDescent="0.25">
      <c r="B714" s="40"/>
      <c r="C714" s="40"/>
      <c r="D714" s="40"/>
      <c r="E714" s="41"/>
      <c r="F714" s="42"/>
      <c r="G714" s="42"/>
      <c r="H714" s="38"/>
      <c r="I714" s="61"/>
      <c r="J714" s="39">
        <f t="shared" si="51"/>
        <v>0</v>
      </c>
      <c r="K714" s="38"/>
      <c r="L714" s="39">
        <f t="shared" si="58"/>
        <v>0</v>
      </c>
      <c r="M714" s="39">
        <f t="shared" si="59"/>
        <v>0</v>
      </c>
      <c r="N714" s="39">
        <f t="shared" si="57"/>
        <v>0</v>
      </c>
      <c r="P714" s="7"/>
      <c r="Q714" s="57"/>
    </row>
    <row r="715" spans="2:17" ht="14.25" x14ac:dyDescent="0.25">
      <c r="B715" s="40"/>
      <c r="C715" s="40"/>
      <c r="D715" s="40"/>
      <c r="E715" s="41"/>
      <c r="F715" s="42"/>
      <c r="G715" s="42"/>
      <c r="H715" s="38"/>
      <c r="I715" s="61"/>
      <c r="J715" s="39">
        <f t="shared" si="51"/>
        <v>0</v>
      </c>
      <c r="K715" s="38"/>
      <c r="L715" s="39">
        <f t="shared" si="58"/>
        <v>0</v>
      </c>
      <c r="M715" s="39">
        <f t="shared" si="59"/>
        <v>0</v>
      </c>
      <c r="N715" s="39">
        <f t="shared" si="57"/>
        <v>0</v>
      </c>
      <c r="P715" s="7"/>
      <c r="Q715" s="57"/>
    </row>
    <row r="716" spans="2:17" ht="14.25" x14ac:dyDescent="0.25">
      <c r="B716" s="40"/>
      <c r="C716" s="40"/>
      <c r="D716" s="40"/>
      <c r="E716" s="41"/>
      <c r="F716" s="42"/>
      <c r="G716" s="42"/>
      <c r="H716" s="38"/>
      <c r="I716" s="61"/>
      <c r="J716" s="39">
        <f t="shared" si="51"/>
        <v>0</v>
      </c>
      <c r="K716" s="38"/>
      <c r="L716" s="39">
        <f t="shared" si="58"/>
        <v>0</v>
      </c>
      <c r="M716" s="39">
        <f t="shared" si="59"/>
        <v>0</v>
      </c>
      <c r="N716" s="39">
        <f t="shared" si="57"/>
        <v>0</v>
      </c>
      <c r="P716" s="7"/>
      <c r="Q716" s="57"/>
    </row>
    <row r="717" spans="2:17" ht="14.25" x14ac:dyDescent="0.25">
      <c r="B717" s="40"/>
      <c r="C717" s="40"/>
      <c r="D717" s="40"/>
      <c r="E717" s="41"/>
      <c r="F717" s="42"/>
      <c r="G717" s="42"/>
      <c r="H717" s="38"/>
      <c r="I717" s="61"/>
      <c r="J717" s="39">
        <f t="shared" si="51"/>
        <v>0</v>
      </c>
      <c r="K717" s="38"/>
      <c r="L717" s="39">
        <f t="shared" si="58"/>
        <v>0</v>
      </c>
      <c r="M717" s="39">
        <f t="shared" si="59"/>
        <v>0</v>
      </c>
      <c r="N717" s="39">
        <f t="shared" si="57"/>
        <v>0</v>
      </c>
      <c r="P717" s="7"/>
      <c r="Q717" s="57"/>
    </row>
    <row r="718" spans="2:17" ht="14.25" x14ac:dyDescent="0.25">
      <c r="B718" s="40"/>
      <c r="C718" s="40"/>
      <c r="D718" s="40"/>
      <c r="E718" s="41"/>
      <c r="F718" s="42"/>
      <c r="G718" s="42"/>
      <c r="H718" s="38"/>
      <c r="I718" s="61"/>
      <c r="J718" s="39">
        <f t="shared" si="51"/>
        <v>0</v>
      </c>
      <c r="K718" s="38"/>
      <c r="L718" s="39">
        <f t="shared" si="58"/>
        <v>0</v>
      </c>
      <c r="M718" s="39">
        <f t="shared" si="59"/>
        <v>0</v>
      </c>
      <c r="N718" s="39">
        <f t="shared" si="57"/>
        <v>0</v>
      </c>
      <c r="P718" s="7"/>
      <c r="Q718" s="57"/>
    </row>
    <row r="719" spans="2:17" ht="14.25" x14ac:dyDescent="0.25">
      <c r="B719" s="40"/>
      <c r="C719" s="40"/>
      <c r="D719" s="40"/>
      <c r="E719" s="41"/>
      <c r="F719" s="42"/>
      <c r="G719" s="42"/>
      <c r="H719" s="38"/>
      <c r="I719" s="61"/>
      <c r="J719" s="39">
        <f t="shared" si="51"/>
        <v>0</v>
      </c>
      <c r="K719" s="38"/>
      <c r="L719" s="39">
        <f t="shared" si="58"/>
        <v>0</v>
      </c>
      <c r="M719" s="39">
        <f>I719*H719*K719</f>
        <v>0</v>
      </c>
      <c r="N719" s="39">
        <f t="shared" si="57"/>
        <v>0</v>
      </c>
      <c r="P719" s="7"/>
      <c r="Q719" s="57"/>
    </row>
    <row r="720" spans="2:17" ht="14.25" x14ac:dyDescent="0.25">
      <c r="B720" s="40"/>
      <c r="C720" s="40"/>
      <c r="D720" s="40"/>
      <c r="E720" s="41"/>
      <c r="F720" s="42"/>
      <c r="G720" s="42"/>
      <c r="H720" s="38"/>
      <c r="I720" s="61"/>
      <c r="J720" s="39">
        <f t="shared" si="51"/>
        <v>0</v>
      </c>
      <c r="K720" s="38"/>
      <c r="L720" s="39">
        <f t="shared" si="58"/>
        <v>0</v>
      </c>
      <c r="M720" s="39">
        <f>I720*H720*K720</f>
        <v>0</v>
      </c>
      <c r="N720" s="39">
        <f t="shared" si="57"/>
        <v>0</v>
      </c>
      <c r="P720" s="7"/>
      <c r="Q720" s="57"/>
    </row>
    <row r="721" spans="2:17" ht="14.25" x14ac:dyDescent="0.25">
      <c r="B721" s="40"/>
      <c r="C721" s="40"/>
      <c r="D721" s="40"/>
      <c r="E721" s="41"/>
      <c r="F721" s="42"/>
      <c r="G721" s="42"/>
      <c r="H721" s="38"/>
      <c r="I721" s="61"/>
      <c r="J721" s="39">
        <f t="shared" si="51"/>
        <v>0</v>
      </c>
      <c r="K721" s="38"/>
      <c r="L721" s="39">
        <f t="shared" si="58"/>
        <v>0</v>
      </c>
      <c r="M721" s="39">
        <f t="shared" ref="M721:M732" si="60">I721*H721*K721</f>
        <v>0</v>
      </c>
      <c r="N721" s="39">
        <f t="shared" si="57"/>
        <v>0</v>
      </c>
      <c r="P721" s="7"/>
      <c r="Q721" s="57"/>
    </row>
    <row r="722" spans="2:17" ht="14.25" x14ac:dyDescent="0.25">
      <c r="B722" s="40"/>
      <c r="C722" s="40"/>
      <c r="D722" s="40"/>
      <c r="E722" s="41"/>
      <c r="F722" s="42"/>
      <c r="G722" s="42"/>
      <c r="H722" s="38"/>
      <c r="I722" s="61"/>
      <c r="J722" s="39">
        <f t="shared" si="51"/>
        <v>0</v>
      </c>
      <c r="K722" s="38"/>
      <c r="L722" s="39">
        <f t="shared" si="58"/>
        <v>0</v>
      </c>
      <c r="M722" s="39">
        <f t="shared" si="60"/>
        <v>0</v>
      </c>
      <c r="N722" s="39">
        <f t="shared" si="57"/>
        <v>0</v>
      </c>
      <c r="P722" s="7"/>
      <c r="Q722" s="57"/>
    </row>
    <row r="723" spans="2:17" ht="14.25" x14ac:dyDescent="0.25">
      <c r="B723" s="40"/>
      <c r="C723" s="40"/>
      <c r="D723" s="40"/>
      <c r="E723" s="41"/>
      <c r="F723" s="42"/>
      <c r="G723" s="42"/>
      <c r="H723" s="38"/>
      <c r="I723" s="61"/>
      <c r="J723" s="39">
        <f t="shared" si="51"/>
        <v>0</v>
      </c>
      <c r="K723" s="38"/>
      <c r="L723" s="39">
        <f t="shared" si="58"/>
        <v>0</v>
      </c>
      <c r="M723" s="39">
        <f t="shared" si="60"/>
        <v>0</v>
      </c>
      <c r="N723" s="39">
        <f t="shared" si="57"/>
        <v>0</v>
      </c>
      <c r="P723" s="7"/>
      <c r="Q723" s="57"/>
    </row>
    <row r="724" spans="2:17" ht="14.25" x14ac:dyDescent="0.25">
      <c r="B724" s="40"/>
      <c r="C724" s="40"/>
      <c r="D724" s="40"/>
      <c r="E724" s="41"/>
      <c r="F724" s="42"/>
      <c r="G724" s="42"/>
      <c r="H724" s="38"/>
      <c r="I724" s="61"/>
      <c r="J724" s="39">
        <f t="shared" si="51"/>
        <v>0</v>
      </c>
      <c r="K724" s="38"/>
      <c r="L724" s="39">
        <f t="shared" si="58"/>
        <v>0</v>
      </c>
      <c r="M724" s="39">
        <f t="shared" si="60"/>
        <v>0</v>
      </c>
      <c r="N724" s="39">
        <f t="shared" si="57"/>
        <v>0</v>
      </c>
      <c r="P724" s="7"/>
      <c r="Q724" s="57"/>
    </row>
    <row r="725" spans="2:17" ht="14.25" x14ac:dyDescent="0.25">
      <c r="B725" s="40"/>
      <c r="C725" s="40"/>
      <c r="D725" s="40"/>
      <c r="E725" s="41"/>
      <c r="F725" s="42"/>
      <c r="G725" s="42"/>
      <c r="H725" s="38"/>
      <c r="I725" s="61"/>
      <c r="J725" s="39">
        <f t="shared" si="51"/>
        <v>0</v>
      </c>
      <c r="K725" s="38"/>
      <c r="L725" s="39">
        <f t="shared" si="58"/>
        <v>0</v>
      </c>
      <c r="M725" s="39">
        <f t="shared" si="60"/>
        <v>0</v>
      </c>
      <c r="N725" s="39">
        <f t="shared" ref="N725:N761" si="61">+J725*K725</f>
        <v>0</v>
      </c>
      <c r="P725" s="7"/>
      <c r="Q725" s="57"/>
    </row>
    <row r="726" spans="2:17" ht="14.25" x14ac:dyDescent="0.25">
      <c r="B726" s="40"/>
      <c r="C726" s="40"/>
      <c r="D726" s="40"/>
      <c r="E726" s="41"/>
      <c r="F726" s="42"/>
      <c r="G726" s="42"/>
      <c r="H726" s="38"/>
      <c r="I726" s="61"/>
      <c r="J726" s="39">
        <f t="shared" si="51"/>
        <v>0</v>
      </c>
      <c r="K726" s="38"/>
      <c r="L726" s="39">
        <f t="shared" si="58"/>
        <v>0</v>
      </c>
      <c r="M726" s="39">
        <f t="shared" si="60"/>
        <v>0</v>
      </c>
      <c r="N726" s="39">
        <f t="shared" si="61"/>
        <v>0</v>
      </c>
      <c r="P726" s="7"/>
      <c r="Q726" s="57"/>
    </row>
    <row r="727" spans="2:17" ht="14.25" x14ac:dyDescent="0.25">
      <c r="B727" s="40"/>
      <c r="C727" s="40"/>
      <c r="D727" s="40"/>
      <c r="E727" s="41"/>
      <c r="F727" s="42"/>
      <c r="G727" s="42"/>
      <c r="H727" s="38"/>
      <c r="I727" s="61"/>
      <c r="J727" s="39">
        <f t="shared" si="51"/>
        <v>0</v>
      </c>
      <c r="K727" s="38"/>
      <c r="L727" s="39">
        <f t="shared" si="58"/>
        <v>0</v>
      </c>
      <c r="M727" s="39">
        <f t="shared" si="60"/>
        <v>0</v>
      </c>
      <c r="N727" s="39">
        <f t="shared" si="61"/>
        <v>0</v>
      </c>
      <c r="P727" s="7"/>
      <c r="Q727" s="57"/>
    </row>
    <row r="728" spans="2:17" ht="14.25" x14ac:dyDescent="0.25">
      <c r="B728" s="40"/>
      <c r="C728" s="40"/>
      <c r="D728" s="40"/>
      <c r="E728" s="41"/>
      <c r="F728" s="42"/>
      <c r="G728" s="42"/>
      <c r="H728" s="38"/>
      <c r="I728" s="61"/>
      <c r="J728" s="39">
        <f t="shared" si="51"/>
        <v>0</v>
      </c>
      <c r="K728" s="38"/>
      <c r="L728" s="39">
        <f t="shared" si="58"/>
        <v>0</v>
      </c>
      <c r="M728" s="39">
        <f t="shared" si="60"/>
        <v>0</v>
      </c>
      <c r="N728" s="39">
        <f t="shared" si="61"/>
        <v>0</v>
      </c>
      <c r="P728" s="7"/>
      <c r="Q728" s="57"/>
    </row>
    <row r="729" spans="2:17" ht="14.25" x14ac:dyDescent="0.25">
      <c r="B729" s="40"/>
      <c r="C729" s="40"/>
      <c r="D729" s="40"/>
      <c r="E729" s="41"/>
      <c r="F729" s="42"/>
      <c r="G729" s="42"/>
      <c r="H729" s="38"/>
      <c r="I729" s="61"/>
      <c r="J729" s="39">
        <f t="shared" si="51"/>
        <v>0</v>
      </c>
      <c r="K729" s="38"/>
      <c r="L729" s="39">
        <f t="shared" si="58"/>
        <v>0</v>
      </c>
      <c r="M729" s="39">
        <f t="shared" si="60"/>
        <v>0</v>
      </c>
      <c r="N729" s="39">
        <f t="shared" si="61"/>
        <v>0</v>
      </c>
      <c r="P729" s="7"/>
      <c r="Q729" s="57"/>
    </row>
    <row r="730" spans="2:17" ht="14.25" x14ac:dyDescent="0.25">
      <c r="B730" s="40"/>
      <c r="C730" s="40"/>
      <c r="D730" s="40"/>
      <c r="E730" s="41"/>
      <c r="F730" s="42"/>
      <c r="G730" s="42"/>
      <c r="H730" s="38"/>
      <c r="I730" s="61"/>
      <c r="J730" s="39">
        <f t="shared" si="51"/>
        <v>0</v>
      </c>
      <c r="K730" s="38"/>
      <c r="L730" s="39">
        <f t="shared" si="58"/>
        <v>0</v>
      </c>
      <c r="M730" s="39">
        <f t="shared" si="60"/>
        <v>0</v>
      </c>
      <c r="N730" s="39">
        <f t="shared" si="61"/>
        <v>0</v>
      </c>
      <c r="P730" s="7"/>
      <c r="Q730" s="57"/>
    </row>
    <row r="731" spans="2:17" ht="14.25" x14ac:dyDescent="0.25">
      <c r="B731" s="40"/>
      <c r="C731" s="40"/>
      <c r="D731" s="40"/>
      <c r="E731" s="41"/>
      <c r="F731" s="42"/>
      <c r="G731" s="42"/>
      <c r="H731" s="38"/>
      <c r="I731" s="61"/>
      <c r="J731" s="39">
        <f t="shared" si="51"/>
        <v>0</v>
      </c>
      <c r="K731" s="38"/>
      <c r="L731" s="39">
        <f t="shared" si="58"/>
        <v>0</v>
      </c>
      <c r="M731" s="39">
        <f t="shared" si="60"/>
        <v>0</v>
      </c>
      <c r="N731" s="39">
        <f t="shared" si="61"/>
        <v>0</v>
      </c>
      <c r="P731" s="7"/>
      <c r="Q731" s="57"/>
    </row>
    <row r="732" spans="2:17" ht="14.25" x14ac:dyDescent="0.25">
      <c r="B732" s="40"/>
      <c r="C732" s="40"/>
      <c r="D732" s="40"/>
      <c r="E732" s="41"/>
      <c r="F732" s="42"/>
      <c r="G732" s="42"/>
      <c r="H732" s="38"/>
      <c r="I732" s="61"/>
      <c r="J732" s="39">
        <f t="shared" si="51"/>
        <v>0</v>
      </c>
      <c r="K732" s="38"/>
      <c r="L732" s="39">
        <f t="shared" si="58"/>
        <v>0</v>
      </c>
      <c r="M732" s="39">
        <f t="shared" si="60"/>
        <v>0</v>
      </c>
      <c r="N732" s="39">
        <f t="shared" si="61"/>
        <v>0</v>
      </c>
      <c r="P732" s="7"/>
      <c r="Q732" s="57"/>
    </row>
    <row r="733" spans="2:17" ht="14.25" x14ac:dyDescent="0.25">
      <c r="B733" s="40"/>
      <c r="C733" s="40"/>
      <c r="D733" s="40"/>
      <c r="E733" s="41"/>
      <c r="F733" s="42"/>
      <c r="G733" s="42"/>
      <c r="H733" s="38"/>
      <c r="I733" s="61"/>
      <c r="J733" s="39">
        <f t="shared" si="51"/>
        <v>0</v>
      </c>
      <c r="K733" s="38"/>
      <c r="L733" s="39">
        <f t="shared" si="58"/>
        <v>0</v>
      </c>
      <c r="M733" s="39">
        <f>I733*H733*K733</f>
        <v>0</v>
      </c>
      <c r="N733" s="39">
        <f t="shared" si="61"/>
        <v>0</v>
      </c>
      <c r="P733" s="7"/>
      <c r="Q733" s="57"/>
    </row>
    <row r="734" spans="2:17" ht="14.25" x14ac:dyDescent="0.25">
      <c r="B734" s="40"/>
      <c r="C734" s="40"/>
      <c r="D734" s="40"/>
      <c r="E734" s="41"/>
      <c r="F734" s="42"/>
      <c r="G734" s="42"/>
      <c r="H734" s="38"/>
      <c r="I734" s="61"/>
      <c r="J734" s="39">
        <f t="shared" si="51"/>
        <v>0</v>
      </c>
      <c r="K734" s="38"/>
      <c r="L734" s="39">
        <f t="shared" si="58"/>
        <v>0</v>
      </c>
      <c r="M734" s="39">
        <f>I734*H734*K734</f>
        <v>0</v>
      </c>
      <c r="N734" s="39">
        <f t="shared" si="61"/>
        <v>0</v>
      </c>
      <c r="P734" s="7"/>
      <c r="Q734" s="57"/>
    </row>
    <row r="735" spans="2:17" ht="14.25" x14ac:dyDescent="0.25">
      <c r="B735" s="40"/>
      <c r="C735" s="40"/>
      <c r="D735" s="40"/>
      <c r="E735" s="41"/>
      <c r="F735" s="42"/>
      <c r="G735" s="42"/>
      <c r="H735" s="38"/>
      <c r="I735" s="61"/>
      <c r="J735" s="39">
        <f t="shared" si="51"/>
        <v>0</v>
      </c>
      <c r="K735" s="38"/>
      <c r="L735" s="39">
        <f t="shared" si="58"/>
        <v>0</v>
      </c>
      <c r="M735" s="39">
        <f t="shared" ref="M735:M756" si="62">I735*H735*K735</f>
        <v>0</v>
      </c>
      <c r="N735" s="39">
        <f t="shared" si="61"/>
        <v>0</v>
      </c>
      <c r="P735" s="7"/>
      <c r="Q735" s="57"/>
    </row>
    <row r="736" spans="2:17" ht="14.25" x14ac:dyDescent="0.25">
      <c r="B736" s="40"/>
      <c r="C736" s="40"/>
      <c r="D736" s="40"/>
      <c r="E736" s="41"/>
      <c r="F736" s="42"/>
      <c r="G736" s="42"/>
      <c r="H736" s="38"/>
      <c r="I736" s="61"/>
      <c r="J736" s="39">
        <f t="shared" si="51"/>
        <v>0</v>
      </c>
      <c r="K736" s="38"/>
      <c r="L736" s="39">
        <f t="shared" si="58"/>
        <v>0</v>
      </c>
      <c r="M736" s="39">
        <f t="shared" si="62"/>
        <v>0</v>
      </c>
      <c r="N736" s="39">
        <f t="shared" si="61"/>
        <v>0</v>
      </c>
      <c r="P736" s="7"/>
      <c r="Q736" s="57"/>
    </row>
    <row r="737" spans="2:17" ht="14.25" x14ac:dyDescent="0.25">
      <c r="B737" s="40"/>
      <c r="C737" s="40"/>
      <c r="D737" s="40"/>
      <c r="E737" s="41"/>
      <c r="F737" s="42"/>
      <c r="G737" s="42"/>
      <c r="H737" s="38"/>
      <c r="I737" s="61"/>
      <c r="J737" s="39">
        <f t="shared" si="51"/>
        <v>0</v>
      </c>
      <c r="K737" s="38"/>
      <c r="L737" s="39">
        <f t="shared" ref="L737:L749" si="63">+H737*K737</f>
        <v>0</v>
      </c>
      <c r="M737" s="39">
        <f t="shared" ref="M737:M749" si="64">I737*H737*K737</f>
        <v>0</v>
      </c>
      <c r="N737" s="39">
        <f t="shared" ref="N737:N749" si="65">+J737*K737</f>
        <v>0</v>
      </c>
      <c r="P737" s="7"/>
      <c r="Q737" s="57"/>
    </row>
    <row r="738" spans="2:17" ht="14.25" x14ac:dyDescent="0.25">
      <c r="B738" s="40"/>
      <c r="C738" s="40"/>
      <c r="D738" s="40"/>
      <c r="E738" s="41"/>
      <c r="F738" s="42"/>
      <c r="G738" s="42"/>
      <c r="H738" s="38"/>
      <c r="I738" s="61"/>
      <c r="J738" s="39">
        <f t="shared" si="51"/>
        <v>0</v>
      </c>
      <c r="K738" s="38"/>
      <c r="L738" s="39">
        <f t="shared" si="63"/>
        <v>0</v>
      </c>
      <c r="M738" s="39">
        <f t="shared" si="64"/>
        <v>0</v>
      </c>
      <c r="N738" s="39">
        <f t="shared" si="65"/>
        <v>0</v>
      </c>
      <c r="P738" s="7"/>
      <c r="Q738" s="57"/>
    </row>
    <row r="739" spans="2:17" ht="14.25" x14ac:dyDescent="0.25">
      <c r="B739" s="40"/>
      <c r="C739" s="40"/>
      <c r="D739" s="40"/>
      <c r="E739" s="41"/>
      <c r="F739" s="42"/>
      <c r="G739" s="42"/>
      <c r="H739" s="38"/>
      <c r="I739" s="61"/>
      <c r="J739" s="39">
        <f t="shared" si="51"/>
        <v>0</v>
      </c>
      <c r="K739" s="38"/>
      <c r="L739" s="39">
        <f t="shared" si="63"/>
        <v>0</v>
      </c>
      <c r="M739" s="39">
        <f t="shared" si="64"/>
        <v>0</v>
      </c>
      <c r="N739" s="39">
        <f t="shared" si="65"/>
        <v>0</v>
      </c>
      <c r="P739" s="7"/>
      <c r="Q739" s="57"/>
    </row>
    <row r="740" spans="2:17" ht="14.25" x14ac:dyDescent="0.25">
      <c r="B740" s="40"/>
      <c r="C740" s="40"/>
      <c r="D740" s="40"/>
      <c r="E740" s="41"/>
      <c r="F740" s="42"/>
      <c r="G740" s="42"/>
      <c r="H740" s="38"/>
      <c r="I740" s="61"/>
      <c r="J740" s="39">
        <f t="shared" si="51"/>
        <v>0</v>
      </c>
      <c r="K740" s="38"/>
      <c r="L740" s="39">
        <f t="shared" si="63"/>
        <v>0</v>
      </c>
      <c r="M740" s="39">
        <f t="shared" si="64"/>
        <v>0</v>
      </c>
      <c r="N740" s="39">
        <f t="shared" si="65"/>
        <v>0</v>
      </c>
      <c r="P740" s="7"/>
      <c r="Q740" s="57"/>
    </row>
    <row r="741" spans="2:17" ht="14.25" x14ac:dyDescent="0.25">
      <c r="B741" s="40"/>
      <c r="C741" s="40"/>
      <c r="D741" s="40"/>
      <c r="E741" s="41"/>
      <c r="F741" s="42"/>
      <c r="G741" s="42"/>
      <c r="H741" s="38"/>
      <c r="I741" s="61"/>
      <c r="J741" s="39">
        <f t="shared" si="51"/>
        <v>0</v>
      </c>
      <c r="K741" s="38"/>
      <c r="L741" s="39">
        <f t="shared" si="63"/>
        <v>0</v>
      </c>
      <c r="M741" s="39">
        <f t="shared" si="64"/>
        <v>0</v>
      </c>
      <c r="N741" s="39">
        <f t="shared" si="65"/>
        <v>0</v>
      </c>
      <c r="P741" s="7"/>
      <c r="Q741" s="57"/>
    </row>
    <row r="742" spans="2:17" ht="14.25" x14ac:dyDescent="0.25">
      <c r="B742" s="40"/>
      <c r="C742" s="40"/>
      <c r="D742" s="40"/>
      <c r="E742" s="41"/>
      <c r="F742" s="42"/>
      <c r="G742" s="42"/>
      <c r="H742" s="38"/>
      <c r="I742" s="61"/>
      <c r="J742" s="39">
        <f t="shared" si="51"/>
        <v>0</v>
      </c>
      <c r="K742" s="38"/>
      <c r="L742" s="39">
        <f t="shared" si="63"/>
        <v>0</v>
      </c>
      <c r="M742" s="39">
        <f t="shared" si="64"/>
        <v>0</v>
      </c>
      <c r="N742" s="39">
        <f t="shared" si="65"/>
        <v>0</v>
      </c>
      <c r="P742" s="7"/>
      <c r="Q742" s="57"/>
    </row>
    <row r="743" spans="2:17" ht="14.25" x14ac:dyDescent="0.25">
      <c r="B743" s="40"/>
      <c r="C743" s="40"/>
      <c r="D743" s="40"/>
      <c r="E743" s="41"/>
      <c r="F743" s="42"/>
      <c r="G743" s="42"/>
      <c r="H743" s="38"/>
      <c r="I743" s="61"/>
      <c r="J743" s="39">
        <f t="shared" si="51"/>
        <v>0</v>
      </c>
      <c r="K743" s="38"/>
      <c r="L743" s="39">
        <f t="shared" si="63"/>
        <v>0</v>
      </c>
      <c r="M743" s="39">
        <f t="shared" si="64"/>
        <v>0</v>
      </c>
      <c r="N743" s="39">
        <f t="shared" si="65"/>
        <v>0</v>
      </c>
      <c r="P743" s="7"/>
      <c r="Q743" s="57"/>
    </row>
    <row r="744" spans="2:17" ht="14.25" x14ac:dyDescent="0.25">
      <c r="B744" s="40"/>
      <c r="C744" s="40"/>
      <c r="D744" s="40"/>
      <c r="E744" s="41"/>
      <c r="F744" s="42"/>
      <c r="G744" s="42"/>
      <c r="H744" s="38"/>
      <c r="I744" s="61"/>
      <c r="J744" s="39">
        <f t="shared" si="51"/>
        <v>0</v>
      </c>
      <c r="K744" s="38"/>
      <c r="L744" s="39">
        <f t="shared" si="63"/>
        <v>0</v>
      </c>
      <c r="M744" s="39">
        <f t="shared" si="64"/>
        <v>0</v>
      </c>
      <c r="N744" s="39">
        <f t="shared" si="65"/>
        <v>0</v>
      </c>
      <c r="P744" s="7"/>
      <c r="Q744" s="57"/>
    </row>
    <row r="745" spans="2:17" ht="14.25" x14ac:dyDescent="0.25">
      <c r="B745" s="40"/>
      <c r="C745" s="40"/>
      <c r="D745" s="40"/>
      <c r="E745" s="41"/>
      <c r="F745" s="42"/>
      <c r="G745" s="42"/>
      <c r="H745" s="38"/>
      <c r="I745" s="61"/>
      <c r="J745" s="39">
        <f t="shared" si="51"/>
        <v>0</v>
      </c>
      <c r="K745" s="38"/>
      <c r="L745" s="39">
        <f t="shared" si="63"/>
        <v>0</v>
      </c>
      <c r="M745" s="39">
        <f t="shared" si="64"/>
        <v>0</v>
      </c>
      <c r="N745" s="39">
        <f t="shared" si="65"/>
        <v>0</v>
      </c>
      <c r="P745" s="7"/>
      <c r="Q745" s="57"/>
    </row>
    <row r="746" spans="2:17" ht="14.25" x14ac:dyDescent="0.25">
      <c r="B746" s="40"/>
      <c r="C746" s="40"/>
      <c r="D746" s="40"/>
      <c r="E746" s="41"/>
      <c r="F746" s="42"/>
      <c r="G746" s="42"/>
      <c r="H746" s="38"/>
      <c r="I746" s="61"/>
      <c r="J746" s="39">
        <f t="shared" si="51"/>
        <v>0</v>
      </c>
      <c r="K746" s="38"/>
      <c r="L746" s="39">
        <f t="shared" si="63"/>
        <v>0</v>
      </c>
      <c r="M746" s="39">
        <f t="shared" si="64"/>
        <v>0</v>
      </c>
      <c r="N746" s="39">
        <f t="shared" si="65"/>
        <v>0</v>
      </c>
      <c r="P746" s="7"/>
      <c r="Q746" s="57"/>
    </row>
    <row r="747" spans="2:17" ht="14.25" x14ac:dyDescent="0.25">
      <c r="B747" s="40"/>
      <c r="C747" s="40"/>
      <c r="D747" s="40"/>
      <c r="E747" s="41"/>
      <c r="F747" s="42"/>
      <c r="G747" s="42"/>
      <c r="H747" s="38"/>
      <c r="I747" s="61"/>
      <c r="J747" s="39">
        <f t="shared" si="51"/>
        <v>0</v>
      </c>
      <c r="K747" s="38"/>
      <c r="L747" s="39">
        <f t="shared" si="63"/>
        <v>0</v>
      </c>
      <c r="M747" s="39">
        <f t="shared" si="64"/>
        <v>0</v>
      </c>
      <c r="N747" s="39">
        <f t="shared" si="65"/>
        <v>0</v>
      </c>
      <c r="P747" s="7"/>
      <c r="Q747" s="57"/>
    </row>
    <row r="748" spans="2:17" ht="14.25" x14ac:dyDescent="0.25">
      <c r="B748" s="40"/>
      <c r="C748" s="40"/>
      <c r="D748" s="40"/>
      <c r="E748" s="41"/>
      <c r="F748" s="42"/>
      <c r="G748" s="42"/>
      <c r="H748" s="38"/>
      <c r="I748" s="61"/>
      <c r="J748" s="39">
        <f t="shared" si="51"/>
        <v>0</v>
      </c>
      <c r="K748" s="38"/>
      <c r="L748" s="39">
        <f t="shared" si="63"/>
        <v>0</v>
      </c>
      <c r="M748" s="39">
        <f t="shared" si="64"/>
        <v>0</v>
      </c>
      <c r="N748" s="39">
        <f t="shared" si="65"/>
        <v>0</v>
      </c>
      <c r="P748" s="7"/>
      <c r="Q748" s="57"/>
    </row>
    <row r="749" spans="2:17" ht="14.25" x14ac:dyDescent="0.25">
      <c r="B749" s="40"/>
      <c r="C749" s="40"/>
      <c r="D749" s="40"/>
      <c r="E749" s="41"/>
      <c r="F749" s="42"/>
      <c r="G749" s="42"/>
      <c r="H749" s="38"/>
      <c r="I749" s="61"/>
      <c r="J749" s="39">
        <f t="shared" si="51"/>
        <v>0</v>
      </c>
      <c r="K749" s="38"/>
      <c r="L749" s="39">
        <f t="shared" si="63"/>
        <v>0</v>
      </c>
      <c r="M749" s="39">
        <f t="shared" si="64"/>
        <v>0</v>
      </c>
      <c r="N749" s="39">
        <f t="shared" si="65"/>
        <v>0</v>
      </c>
      <c r="P749" s="7"/>
      <c r="Q749" s="57"/>
    </row>
    <row r="750" spans="2:17" ht="14.25" x14ac:dyDescent="0.25">
      <c r="B750" s="40"/>
      <c r="C750" s="40"/>
      <c r="D750" s="40"/>
      <c r="E750" s="41"/>
      <c r="F750" s="42"/>
      <c r="G750" s="42"/>
      <c r="H750" s="38"/>
      <c r="I750" s="61"/>
      <c r="J750" s="39">
        <f t="shared" si="51"/>
        <v>0</v>
      </c>
      <c r="K750" s="38"/>
      <c r="L750" s="39">
        <f t="shared" si="58"/>
        <v>0</v>
      </c>
      <c r="M750" s="39">
        <f t="shared" si="62"/>
        <v>0</v>
      </c>
      <c r="N750" s="39">
        <f t="shared" si="61"/>
        <v>0</v>
      </c>
      <c r="P750" s="7"/>
      <c r="Q750" s="57"/>
    </row>
    <row r="751" spans="2:17" ht="14.25" x14ac:dyDescent="0.25">
      <c r="B751" s="40"/>
      <c r="C751" s="40"/>
      <c r="D751" s="40"/>
      <c r="E751" s="41"/>
      <c r="F751" s="42"/>
      <c r="G751" s="42"/>
      <c r="H751" s="38"/>
      <c r="I751" s="61"/>
      <c r="J751" s="39">
        <f t="shared" ref="J751:J763" si="66">+H751+(H751*I751)</f>
        <v>0</v>
      </c>
      <c r="K751" s="38"/>
      <c r="L751" s="39">
        <f t="shared" ref="L751:L761" si="67">+H751*K751</f>
        <v>0</v>
      </c>
      <c r="M751" s="39">
        <f t="shared" si="62"/>
        <v>0</v>
      </c>
      <c r="N751" s="39">
        <f t="shared" si="61"/>
        <v>0</v>
      </c>
      <c r="P751" s="7"/>
      <c r="Q751" s="57"/>
    </row>
    <row r="752" spans="2:17" ht="14.25" x14ac:dyDescent="0.25">
      <c r="B752" s="40"/>
      <c r="C752" s="40"/>
      <c r="D752" s="40"/>
      <c r="E752" s="41"/>
      <c r="F752" s="42"/>
      <c r="G752" s="42"/>
      <c r="H752" s="38"/>
      <c r="I752" s="61"/>
      <c r="J752" s="39">
        <f t="shared" si="66"/>
        <v>0</v>
      </c>
      <c r="K752" s="38"/>
      <c r="L752" s="39">
        <f t="shared" si="67"/>
        <v>0</v>
      </c>
      <c r="M752" s="39">
        <f t="shared" si="62"/>
        <v>0</v>
      </c>
      <c r="N752" s="39">
        <f t="shared" si="61"/>
        <v>0</v>
      </c>
      <c r="P752" s="7"/>
      <c r="Q752" s="57"/>
    </row>
    <row r="753" spans="2:17" ht="14.25" x14ac:dyDescent="0.25">
      <c r="B753" s="40"/>
      <c r="C753" s="40"/>
      <c r="D753" s="40"/>
      <c r="E753" s="41"/>
      <c r="F753" s="42"/>
      <c r="G753" s="42"/>
      <c r="H753" s="38"/>
      <c r="I753" s="61"/>
      <c r="J753" s="39">
        <f t="shared" si="66"/>
        <v>0</v>
      </c>
      <c r="K753" s="38"/>
      <c r="L753" s="39">
        <f t="shared" si="67"/>
        <v>0</v>
      </c>
      <c r="M753" s="39">
        <f t="shared" si="62"/>
        <v>0</v>
      </c>
      <c r="N753" s="39">
        <f t="shared" si="61"/>
        <v>0</v>
      </c>
      <c r="P753" s="7"/>
      <c r="Q753" s="57"/>
    </row>
    <row r="754" spans="2:17" ht="14.25" x14ac:dyDescent="0.25">
      <c r="B754" s="40"/>
      <c r="C754" s="40"/>
      <c r="D754" s="40"/>
      <c r="E754" s="41"/>
      <c r="F754" s="42"/>
      <c r="G754" s="42"/>
      <c r="H754" s="38"/>
      <c r="I754" s="61"/>
      <c r="J754" s="39">
        <f t="shared" si="66"/>
        <v>0</v>
      </c>
      <c r="K754" s="38"/>
      <c r="L754" s="39">
        <f t="shared" si="67"/>
        <v>0</v>
      </c>
      <c r="M754" s="39">
        <f t="shared" si="62"/>
        <v>0</v>
      </c>
      <c r="N754" s="39">
        <f t="shared" si="61"/>
        <v>0</v>
      </c>
      <c r="P754" s="7"/>
      <c r="Q754" s="57"/>
    </row>
    <row r="755" spans="2:17" ht="14.25" x14ac:dyDescent="0.25">
      <c r="B755" s="40"/>
      <c r="C755" s="40"/>
      <c r="D755" s="40"/>
      <c r="E755" s="41"/>
      <c r="F755" s="42"/>
      <c r="G755" s="42"/>
      <c r="H755" s="38"/>
      <c r="I755" s="61"/>
      <c r="J755" s="39">
        <f t="shared" si="66"/>
        <v>0</v>
      </c>
      <c r="K755" s="38"/>
      <c r="L755" s="39">
        <f t="shared" si="67"/>
        <v>0</v>
      </c>
      <c r="M755" s="39">
        <f t="shared" si="62"/>
        <v>0</v>
      </c>
      <c r="N755" s="39">
        <f t="shared" si="61"/>
        <v>0</v>
      </c>
      <c r="P755" s="7"/>
      <c r="Q755" s="57"/>
    </row>
    <row r="756" spans="2:17" ht="14.25" x14ac:dyDescent="0.25">
      <c r="B756" s="40"/>
      <c r="C756" s="40"/>
      <c r="D756" s="40"/>
      <c r="E756" s="41"/>
      <c r="F756" s="42"/>
      <c r="G756" s="42"/>
      <c r="H756" s="38"/>
      <c r="I756" s="61"/>
      <c r="J756" s="39">
        <f t="shared" si="66"/>
        <v>0</v>
      </c>
      <c r="K756" s="38"/>
      <c r="L756" s="39">
        <f t="shared" si="67"/>
        <v>0</v>
      </c>
      <c r="M756" s="39">
        <f t="shared" si="62"/>
        <v>0</v>
      </c>
      <c r="N756" s="39">
        <f t="shared" si="61"/>
        <v>0</v>
      </c>
      <c r="P756" s="7"/>
      <c r="Q756" s="57"/>
    </row>
    <row r="757" spans="2:17" ht="14.25" x14ac:dyDescent="0.25">
      <c r="B757" s="40"/>
      <c r="C757" s="40"/>
      <c r="D757" s="40"/>
      <c r="E757" s="41"/>
      <c r="F757" s="42"/>
      <c r="G757" s="42"/>
      <c r="H757" s="38"/>
      <c r="I757" s="61"/>
      <c r="J757" s="39">
        <f t="shared" si="66"/>
        <v>0</v>
      </c>
      <c r="K757" s="38"/>
      <c r="L757" s="39">
        <f t="shared" si="67"/>
        <v>0</v>
      </c>
      <c r="M757" s="39">
        <f>I757*H757*K757</f>
        <v>0</v>
      </c>
      <c r="N757" s="39">
        <f t="shared" si="61"/>
        <v>0</v>
      </c>
      <c r="P757" s="7"/>
      <c r="Q757" s="57"/>
    </row>
    <row r="758" spans="2:17" ht="14.25" x14ac:dyDescent="0.25">
      <c r="B758" s="40"/>
      <c r="C758" s="40"/>
      <c r="D758" s="40"/>
      <c r="E758" s="41"/>
      <c r="F758" s="42"/>
      <c r="G758" s="42"/>
      <c r="H758" s="38"/>
      <c r="I758" s="61"/>
      <c r="J758" s="39">
        <f t="shared" si="66"/>
        <v>0</v>
      </c>
      <c r="K758" s="38"/>
      <c r="L758" s="39">
        <f t="shared" si="67"/>
        <v>0</v>
      </c>
      <c r="M758" s="39">
        <f>I758*H758*K758</f>
        <v>0</v>
      </c>
      <c r="N758" s="39">
        <f t="shared" si="61"/>
        <v>0</v>
      </c>
      <c r="P758" s="7"/>
      <c r="Q758" s="57"/>
    </row>
    <row r="759" spans="2:17" ht="14.25" x14ac:dyDescent="0.25">
      <c r="B759" s="40"/>
      <c r="C759" s="40"/>
      <c r="D759" s="40"/>
      <c r="E759" s="41"/>
      <c r="F759" s="42"/>
      <c r="G759" s="42"/>
      <c r="H759" s="38"/>
      <c r="I759" s="61"/>
      <c r="J759" s="39">
        <f t="shared" si="66"/>
        <v>0</v>
      </c>
      <c r="K759" s="38"/>
      <c r="L759" s="39">
        <f t="shared" si="67"/>
        <v>0</v>
      </c>
      <c r="M759" s="39">
        <f>I759*H759*K759</f>
        <v>0</v>
      </c>
      <c r="N759" s="39">
        <f t="shared" si="61"/>
        <v>0</v>
      </c>
      <c r="P759" s="7"/>
      <c r="Q759" s="57"/>
    </row>
    <row r="760" spans="2:17" ht="14.25" x14ac:dyDescent="0.25">
      <c r="B760" s="40"/>
      <c r="C760" s="40"/>
      <c r="D760" s="40"/>
      <c r="E760" s="41"/>
      <c r="F760" s="42"/>
      <c r="G760" s="42"/>
      <c r="H760" s="38"/>
      <c r="I760" s="61"/>
      <c r="J760" s="39">
        <f t="shared" si="66"/>
        <v>0</v>
      </c>
      <c r="K760" s="38"/>
      <c r="L760" s="39">
        <f t="shared" si="67"/>
        <v>0</v>
      </c>
      <c r="M760" s="39">
        <f>I760*H760*K760</f>
        <v>0</v>
      </c>
      <c r="N760" s="39">
        <f t="shared" si="61"/>
        <v>0</v>
      </c>
      <c r="P760" s="7"/>
      <c r="Q760" s="57"/>
    </row>
    <row r="761" spans="2:17" ht="14.25" x14ac:dyDescent="0.25">
      <c r="B761" s="40"/>
      <c r="C761" s="40"/>
      <c r="D761" s="40"/>
      <c r="E761" s="41"/>
      <c r="F761" s="42"/>
      <c r="G761" s="42"/>
      <c r="H761" s="38"/>
      <c r="I761" s="61"/>
      <c r="J761" s="39">
        <f t="shared" si="66"/>
        <v>0</v>
      </c>
      <c r="K761" s="38"/>
      <c r="L761" s="39">
        <f t="shared" si="67"/>
        <v>0</v>
      </c>
      <c r="M761" s="39">
        <f>I761*H761*K761</f>
        <v>0</v>
      </c>
      <c r="N761" s="39">
        <f t="shared" si="61"/>
        <v>0</v>
      </c>
      <c r="P761" s="7"/>
      <c r="Q761" s="57"/>
    </row>
    <row r="762" spans="2:17" ht="14.25" x14ac:dyDescent="0.25">
      <c r="B762" s="40"/>
      <c r="C762" s="40"/>
      <c r="D762" s="40"/>
      <c r="E762" s="41"/>
      <c r="F762" s="42"/>
      <c r="G762" s="42"/>
      <c r="H762" s="38"/>
      <c r="I762" s="61"/>
      <c r="J762" s="39">
        <f t="shared" si="66"/>
        <v>0</v>
      </c>
      <c r="K762" s="38"/>
      <c r="L762" s="39">
        <f t="shared" ref="L762" si="68">+H762*K762</f>
        <v>0</v>
      </c>
      <c r="M762" s="39">
        <f t="shared" ref="M762:M763" si="69">I762*H762*K762</f>
        <v>0</v>
      </c>
      <c r="N762" s="39">
        <f t="shared" ref="N762:N763" si="70">+J762*K762</f>
        <v>0</v>
      </c>
      <c r="P762" s="7"/>
      <c r="Q762" s="57"/>
    </row>
    <row r="763" spans="2:17" ht="14.25" x14ac:dyDescent="0.25">
      <c r="B763" s="62"/>
      <c r="C763" s="62"/>
      <c r="D763" s="62"/>
      <c r="E763" s="63"/>
      <c r="F763" s="64"/>
      <c r="G763" s="64"/>
      <c r="H763" s="65"/>
      <c r="I763" s="66"/>
      <c r="J763" s="67">
        <f t="shared" si="66"/>
        <v>0</v>
      </c>
      <c r="K763" s="65"/>
      <c r="L763" s="67">
        <f>+H763*K763</f>
        <v>0</v>
      </c>
      <c r="M763" s="67">
        <f t="shared" si="69"/>
        <v>0</v>
      </c>
      <c r="N763" s="67">
        <f t="shared" si="70"/>
        <v>0</v>
      </c>
      <c r="P763" s="7"/>
      <c r="Q763" s="57"/>
    </row>
  </sheetData>
  <sheetProtection algorithmName="SHA-512" hashValue="RC6VXv9rWFJgnqAn3GOfzSHs8A8J48eaXzbhqVmkN/voU/pOj8sBUvBGpChWNhWYcfYjv69Q4L5JoBpn6rsGhQ==" saltValue="/CJq40SIc46R507tohMqWA==" spinCount="100000" sheet="1" selectLockedCells="1"/>
  <autoFilter ref="B8:N763" xr:uid="{00000000-0009-0000-0000-000003000000}"/>
  <mergeCells count="3">
    <mergeCell ref="C2:D2"/>
    <mergeCell ref="F2:H2"/>
    <mergeCell ref="C3:D3"/>
  </mergeCells>
  <dataValidations count="2">
    <dataValidation type="list" allowBlank="1" showInputMessage="1" showErrorMessage="1" sqref="B730:B731 B617:B618 B620:B642 B644:B645 B647:B671 B673:B674 B676:B728 B733:B763 B594:B615" xr:uid="{00000000-0002-0000-0300-000000000000}">
      <formula1>$C$9:$C$29</formula1>
    </dataValidation>
    <dataValidation type="list" showInputMessage="1" showErrorMessage="1" sqref="B593 B616 B619 B643 B646 B672 B675 B729 B732" xr:uid="{00000000-0002-0000-0300-000001000000}">
      <formula1>$C$9:$C$29</formula1>
    </dataValidation>
  </dataValidations>
  <pageMargins left="0.23622047244094491" right="0.23622047244094491" top="0.74803149606299213" bottom="0.74803149606299213" header="0.31496062992125984" footer="0.31496062992125984"/>
  <pageSetup paperSize="9" scale="64" fitToHeight="0" orientation="landscape" r:id="rId1"/>
  <headerFooter>
    <oddFooter>Page &amp;P of &amp;N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2000000}">
          <x14:formula1>
            <xm:f>Lists!$E$6:$E$8</xm:f>
          </x14:formula1>
          <xm:sqref>G10:G763</xm:sqref>
        </x14:dataValidation>
        <x14:dataValidation type="list" allowBlank="1" showInputMessage="1" showErrorMessage="1" xr:uid="{00000000-0002-0000-0300-000004000000}">
          <x14:formula1>
            <xm:f>Lists!$B$6:$B$26</xm:f>
          </x14:formula1>
          <xm:sqref>C10:C763</xm:sqref>
        </x14:dataValidation>
        <x14:dataValidation type="list" allowBlank="1" showInputMessage="1" showErrorMessage="1" xr:uid="{00000000-0002-0000-0300-000005000000}">
          <x14:formula1>
            <xm:f>Lists!$D$6:$D$12</xm:f>
          </x14:formula1>
          <xm:sqref>F10:F763</xm:sqref>
        </x14:dataValidation>
        <x14:dataValidation type="list" allowBlank="1" showInputMessage="1" showErrorMessage="1" xr:uid="{00000000-0002-0000-0300-000003000000}">
          <x14:formula1>
            <xm:f>'List of subcontractors'!$C$8:$C$48</xm:f>
          </x14:formula1>
          <xm:sqref>B11:B592</xm:sqref>
        </x14:dataValidation>
        <x14:dataValidation type="list" showInputMessage="1" showErrorMessage="1" xr:uid="{00000000-0002-0000-0300-000006000000}">
          <x14:formula1>
            <xm:f>'List of subcontractors'!$C$8:$C$48</xm:f>
          </x14:formula1>
          <xm:sqref>B10</xm:sqref>
        </x14:dataValidation>
        <x14:dataValidation type="list" allowBlank="1" showInputMessage="1" showErrorMessage="1" xr:uid="{00000000-0002-0000-0300-000007000000}">
          <x14:formula1>
            <xm:f>Lists!$C$6:$C$7</xm:f>
          </x14:formula1>
          <xm:sqref>D763</xm:sqref>
        </x14:dataValidation>
        <x14:dataValidation type="list" allowBlank="1" showInputMessage="1" showErrorMessage="1" xr:uid="{00000000-0002-0000-0300-000008000000}">
          <x14:formula1>
            <xm:f>Lists!$C$6:$C$18</xm:f>
          </x14:formula1>
          <xm:sqref>D10:D762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71"/>
  <sheetViews>
    <sheetView workbookViewId="0">
      <selection activeCell="C4" sqref="C4"/>
    </sheetView>
  </sheetViews>
  <sheetFormatPr defaultColWidth="9.140625" defaultRowHeight="12.75" x14ac:dyDescent="0.25"/>
  <cols>
    <col min="1" max="1" width="4.140625" style="1" customWidth="1"/>
    <col min="2" max="2" width="22.7109375" style="1" customWidth="1"/>
    <col min="3" max="7" width="16.140625" style="1" customWidth="1"/>
    <col min="8" max="8" width="17" style="1" customWidth="1"/>
    <col min="9" max="9" width="7.7109375" style="1" customWidth="1"/>
    <col min="10" max="10" width="14.5703125" style="1" customWidth="1"/>
    <col min="11" max="11" width="16.85546875" style="1" customWidth="1"/>
    <col min="12" max="16384" width="9.140625" style="1"/>
  </cols>
  <sheetData>
    <row r="2" spans="2:10" s="7" customFormat="1" ht="15" x14ac:dyDescent="0.25">
      <c r="B2" s="10" t="s">
        <v>27</v>
      </c>
      <c r="C2" s="130"/>
      <c r="E2" s="140" t="s">
        <v>149</v>
      </c>
      <c r="F2" s="140"/>
      <c r="G2" s="140"/>
    </row>
    <row r="3" spans="2:10" s="7" customFormat="1" ht="15" x14ac:dyDescent="0.25">
      <c r="B3" s="11" t="s">
        <v>29</v>
      </c>
      <c r="C3" s="130" t="str">
        <f>IF(ISBLANK(NOTES!C3),"",(NOTES!C3))</f>
        <v/>
      </c>
    </row>
    <row r="4" spans="2:10" x14ac:dyDescent="0.25">
      <c r="J4" s="20" t="s">
        <v>150</v>
      </c>
    </row>
    <row r="5" spans="2:10" s="7" customFormat="1" ht="25.5" customHeight="1" x14ac:dyDescent="0.25">
      <c r="B5" s="48" t="s">
        <v>151</v>
      </c>
      <c r="C5" s="48">
        <v>2023</v>
      </c>
      <c r="D5" s="48">
        <v>2024</v>
      </c>
      <c r="E5" s="48">
        <v>2025</v>
      </c>
      <c r="F5" s="48">
        <v>2026</v>
      </c>
      <c r="G5" s="48">
        <v>2027</v>
      </c>
      <c r="H5" s="48" t="s">
        <v>152</v>
      </c>
      <c r="I5" s="48" t="s">
        <v>153</v>
      </c>
      <c r="J5" s="33">
        <f>'Costs and Prices'!N9</f>
        <v>0</v>
      </c>
    </row>
    <row r="6" spans="2:10" s="7" customFormat="1" ht="15" x14ac:dyDescent="0.25">
      <c r="B6" s="13" t="s">
        <v>154</v>
      </c>
      <c r="C6" s="9">
        <f t="shared" ref="C6:G6" si="0">SUM(C8:C28)</f>
        <v>0</v>
      </c>
      <c r="D6" s="9">
        <f t="shared" si="0"/>
        <v>0</v>
      </c>
      <c r="E6" s="9">
        <f t="shared" si="0"/>
        <v>0</v>
      </c>
      <c r="F6" s="9">
        <f t="shared" si="0"/>
        <v>0</v>
      </c>
      <c r="G6" s="9">
        <f t="shared" si="0"/>
        <v>0</v>
      </c>
      <c r="H6" s="9">
        <f>SUM(H8:H28)</f>
        <v>0</v>
      </c>
      <c r="I6" s="15">
        <f>SUM(I8:I28)</f>
        <v>0</v>
      </c>
      <c r="J6" s="33">
        <f>SUM(C6:G6)</f>
        <v>0</v>
      </c>
    </row>
    <row r="7" spans="2:10" s="7" customFormat="1" ht="15" x14ac:dyDescent="0.25">
      <c r="B7" s="13"/>
      <c r="C7" s="78">
        <f t="shared" ref="C7:G7" si="1">IF($H$6=0,,C6/$H$6)</f>
        <v>0</v>
      </c>
      <c r="D7" s="78">
        <f t="shared" si="1"/>
        <v>0</v>
      </c>
      <c r="E7" s="78">
        <f t="shared" si="1"/>
        <v>0</v>
      </c>
      <c r="F7" s="78">
        <f t="shared" si="1"/>
        <v>0</v>
      </c>
      <c r="G7" s="78">
        <f t="shared" si="1"/>
        <v>0</v>
      </c>
      <c r="H7" s="78">
        <f>IF($H$6=0,,H6/$H$6)</f>
        <v>0</v>
      </c>
      <c r="I7" s="15">
        <f>SUM(C7:G7)</f>
        <v>0</v>
      </c>
      <c r="J7" s="1"/>
    </row>
    <row r="8" spans="2:10" x14ac:dyDescent="0.25">
      <c r="B8" s="14" t="s">
        <v>67</v>
      </c>
      <c r="C8" s="5">
        <f>SUMPRODUCT(('Costs and Prices'!$C$10:$C$763=$B8)*('Costs and Prices'!$D$10:$D$763=C$5)*'Costs and Prices'!$N$10:$N$763)</f>
        <v>0</v>
      </c>
      <c r="D8" s="5">
        <f>SUMPRODUCT(('Costs and Prices'!$C$10:$C$763=$B8)*('Costs and Prices'!$D$10:$D$763=D$5)*'Costs and Prices'!$N$10:$N$763)</f>
        <v>0</v>
      </c>
      <c r="E8" s="5">
        <f>SUMPRODUCT(('Costs and Prices'!$C$10:$C$763=$B8)*('Costs and Prices'!$D$10:$D$763=E$5)*'Costs and Prices'!$N$10:$N$763)</f>
        <v>0</v>
      </c>
      <c r="F8" s="5">
        <f>SUMPRODUCT(('Costs and Prices'!$C$10:$C$763=$B8)*('Costs and Prices'!$D$10:$D$763=F$5)*'Costs and Prices'!$N$10:$N$763)</f>
        <v>0</v>
      </c>
      <c r="G8" s="5">
        <f>SUMPRODUCT(('Costs and Prices'!$C$10:$C$763=$B8)*('Costs and Prices'!$D$10:$D$763=G$5)*'Costs and Prices'!$N$10:$N$763)</f>
        <v>0</v>
      </c>
      <c r="H8" s="18">
        <f t="shared" ref="H8:H28" si="2">SUM(C8:G8)</f>
        <v>0</v>
      </c>
      <c r="I8" s="75" t="str">
        <f>IF(H8=0,"",H8/H$6)</f>
        <v/>
      </c>
    </row>
    <row r="9" spans="2:10" x14ac:dyDescent="0.25">
      <c r="B9" s="14" t="s">
        <v>71</v>
      </c>
      <c r="C9" s="5">
        <f>SUMPRODUCT(('Costs and Prices'!$C$10:$C$763=$B9)*('Costs and Prices'!$D$10:$D$763=C$5)*'Costs and Prices'!$N$10:$N$763)</f>
        <v>0</v>
      </c>
      <c r="D9" s="5">
        <f>SUMPRODUCT(('Costs and Prices'!$C$10:$C$763=$B9)*('Costs and Prices'!$D$10:$D$763=D$5)*'Costs and Prices'!$N$10:$N$763)</f>
        <v>0</v>
      </c>
      <c r="E9" s="5">
        <f>SUMPRODUCT(('Costs and Prices'!$C$10:$C$763=$B9)*('Costs and Prices'!$D$10:$D$763=E$5)*'Costs and Prices'!$N$10:$N$763)</f>
        <v>0</v>
      </c>
      <c r="F9" s="5">
        <f>SUMPRODUCT(('Costs and Prices'!$C$10:$C$763=$B9)*('Costs and Prices'!$D$10:$D$763=F$5)*'Costs and Prices'!$N$10:$N$763)</f>
        <v>0</v>
      </c>
      <c r="G9" s="5">
        <f>SUMPRODUCT(('Costs and Prices'!$C$10:$C$763=$B9)*('Costs and Prices'!$D$10:$D$763=G$5)*'Costs and Prices'!$N$10:$N$763)</f>
        <v>0</v>
      </c>
      <c r="H9" s="18">
        <f t="shared" si="2"/>
        <v>0</v>
      </c>
      <c r="I9" s="75" t="str">
        <f t="shared" ref="I9:I28" si="3">IF(H9=0,"",H9/H$6)</f>
        <v/>
      </c>
    </row>
    <row r="10" spans="2:10" x14ac:dyDescent="0.25">
      <c r="B10" s="14" t="s">
        <v>74</v>
      </c>
      <c r="C10" s="5">
        <f>SUMPRODUCT(('Costs and Prices'!$C$10:$C$763=$B10)*('Costs and Prices'!$D$10:$D$763=C$5)*'Costs and Prices'!$N$10:$N$763)</f>
        <v>0</v>
      </c>
      <c r="D10" s="5">
        <f>SUMPRODUCT(('Costs and Prices'!$C$10:$C$763=$B10)*('Costs and Prices'!$D$10:$D$763=D$5)*'Costs and Prices'!$N$10:$N$763)</f>
        <v>0</v>
      </c>
      <c r="E10" s="5">
        <f>SUMPRODUCT(('Costs and Prices'!$C$10:$C$763=$B10)*('Costs and Prices'!$D$10:$D$763=E$5)*'Costs and Prices'!$N$10:$N$763)</f>
        <v>0</v>
      </c>
      <c r="F10" s="5">
        <f>SUMPRODUCT(('Costs and Prices'!$C$10:$C$763=$B10)*('Costs and Prices'!$D$10:$D$763=F$5)*'Costs and Prices'!$N$10:$N$763)</f>
        <v>0</v>
      </c>
      <c r="G10" s="5">
        <f>SUMPRODUCT(('Costs and Prices'!$C$10:$C$763=$B10)*('Costs and Prices'!$D$10:$D$763=G$5)*'Costs and Prices'!$N$10:$N$763)</f>
        <v>0</v>
      </c>
      <c r="H10" s="18">
        <f t="shared" si="2"/>
        <v>0</v>
      </c>
      <c r="I10" s="75" t="str">
        <f t="shared" si="3"/>
        <v/>
      </c>
    </row>
    <row r="11" spans="2:10" x14ac:dyDescent="0.25">
      <c r="B11" s="14" t="s">
        <v>76</v>
      </c>
      <c r="C11" s="5">
        <f>SUMPRODUCT(('Costs and Prices'!$C$10:$C$763=$B11)*('Costs and Prices'!$D$10:$D$763=C$5)*'Costs and Prices'!$N$10:$N$763)</f>
        <v>0</v>
      </c>
      <c r="D11" s="5">
        <f>SUMPRODUCT(('Costs and Prices'!$C$10:$C$763=$B11)*('Costs and Prices'!$D$10:$D$763=D$5)*'Costs and Prices'!$N$10:$N$763)</f>
        <v>0</v>
      </c>
      <c r="E11" s="5">
        <f>SUMPRODUCT(('Costs and Prices'!$C$10:$C$763=$B11)*('Costs and Prices'!$D$10:$D$763=E$5)*'Costs and Prices'!$N$10:$N$763)</f>
        <v>0</v>
      </c>
      <c r="F11" s="5">
        <f>SUMPRODUCT(('Costs and Prices'!$C$10:$C$763=$B11)*('Costs and Prices'!$D$10:$D$763=F$5)*'Costs and Prices'!$N$10:$N$763)</f>
        <v>0</v>
      </c>
      <c r="G11" s="5">
        <f>SUMPRODUCT(('Costs and Prices'!$C$10:$C$763=$B11)*('Costs and Prices'!$D$10:$D$763=G$5)*'Costs and Prices'!$N$10:$N$763)</f>
        <v>0</v>
      </c>
      <c r="H11" s="18">
        <f t="shared" si="2"/>
        <v>0</v>
      </c>
      <c r="I11" s="75" t="str">
        <f t="shared" si="3"/>
        <v/>
      </c>
    </row>
    <row r="12" spans="2:10" x14ac:dyDescent="0.25">
      <c r="B12" s="14" t="s">
        <v>155</v>
      </c>
      <c r="C12" s="5">
        <f>SUMPRODUCT(('Costs and Prices'!$C$10:$C$763=$B12)*('Costs and Prices'!$D$10:$D$763=C$5)*'Costs and Prices'!$N$10:$N$763)</f>
        <v>0</v>
      </c>
      <c r="D12" s="5">
        <f>SUMPRODUCT(('Costs and Prices'!$C$10:$C$763=$B12)*('Costs and Prices'!$D$10:$D$763=D$5)*'Costs and Prices'!$N$10:$N$763)</f>
        <v>0</v>
      </c>
      <c r="E12" s="5">
        <f>SUMPRODUCT(('Costs and Prices'!$C$10:$C$763=$B12)*('Costs and Prices'!$D$10:$D$763=E$5)*'Costs and Prices'!$N$10:$N$763)</f>
        <v>0</v>
      </c>
      <c r="F12" s="5">
        <f>SUMPRODUCT(('Costs and Prices'!$C$10:$C$763=$B12)*('Costs and Prices'!$D$10:$D$763=F$5)*'Costs and Prices'!$N$10:$N$763)</f>
        <v>0</v>
      </c>
      <c r="G12" s="5">
        <f>SUMPRODUCT(('Costs and Prices'!$C$10:$C$763=$B12)*('Costs and Prices'!$D$10:$D$763=G$5)*'Costs and Prices'!$N$10:$N$763)</f>
        <v>0</v>
      </c>
      <c r="H12" s="18">
        <f t="shared" si="2"/>
        <v>0</v>
      </c>
      <c r="I12" s="75" t="str">
        <f t="shared" si="3"/>
        <v/>
      </c>
    </row>
    <row r="13" spans="2:10" x14ac:dyDescent="0.25">
      <c r="B13" s="14" t="s">
        <v>156</v>
      </c>
      <c r="C13" s="5">
        <f>SUMPRODUCT(('Costs and Prices'!$C$10:$C$763=$B13)*('Costs and Prices'!$D$10:$D$763=C$5)*'Costs and Prices'!$N$10:$N$763)</f>
        <v>0</v>
      </c>
      <c r="D13" s="5">
        <f>SUMPRODUCT(('Costs and Prices'!$C$10:$C$763=$B13)*('Costs and Prices'!$D$10:$D$763=D$5)*'Costs and Prices'!$N$10:$N$763)</f>
        <v>0</v>
      </c>
      <c r="E13" s="5">
        <f>SUMPRODUCT(('Costs and Prices'!$C$10:$C$763=$B13)*('Costs and Prices'!$D$10:$D$763=E$5)*'Costs and Prices'!$N$10:$N$763)</f>
        <v>0</v>
      </c>
      <c r="F13" s="5">
        <f>SUMPRODUCT(('Costs and Prices'!$C$10:$C$763=$B13)*('Costs and Prices'!$D$10:$D$763=F$5)*'Costs and Prices'!$N$10:$N$763)</f>
        <v>0</v>
      </c>
      <c r="G13" s="5">
        <f>SUMPRODUCT(('Costs and Prices'!$C$10:$C$763=$B13)*('Costs and Prices'!$D$10:$D$763=G$5)*'Costs and Prices'!$N$10:$N$763)</f>
        <v>0</v>
      </c>
      <c r="H13" s="18">
        <f t="shared" si="2"/>
        <v>0</v>
      </c>
      <c r="I13" s="75" t="str">
        <f t="shared" si="3"/>
        <v/>
      </c>
    </row>
    <row r="14" spans="2:10" x14ac:dyDescent="0.25">
      <c r="B14" s="14" t="s">
        <v>157</v>
      </c>
      <c r="C14" s="5">
        <f>SUMPRODUCT(('Costs and Prices'!$C$10:$C$763=$B14)*('Costs and Prices'!$D$10:$D$763=C$5)*'Costs and Prices'!$N$10:$N$763)</f>
        <v>0</v>
      </c>
      <c r="D14" s="5">
        <f>SUMPRODUCT(('Costs and Prices'!$C$10:$C$763=$B14)*('Costs and Prices'!$D$10:$D$763=D$5)*'Costs and Prices'!$N$10:$N$763)</f>
        <v>0</v>
      </c>
      <c r="E14" s="5">
        <f>SUMPRODUCT(('Costs and Prices'!$C$10:$C$763=$B14)*('Costs and Prices'!$D$10:$D$763=E$5)*'Costs and Prices'!$N$10:$N$763)</f>
        <v>0</v>
      </c>
      <c r="F14" s="5">
        <f>SUMPRODUCT(('Costs and Prices'!$C$10:$C$763=$B14)*('Costs and Prices'!$D$10:$D$763=F$5)*'Costs and Prices'!$N$10:$N$763)</f>
        <v>0</v>
      </c>
      <c r="G14" s="5">
        <f>SUMPRODUCT(('Costs and Prices'!$C$10:$C$763=$B14)*('Costs and Prices'!$D$10:$D$763=G$5)*'Costs and Prices'!$N$10:$N$763)</f>
        <v>0</v>
      </c>
      <c r="H14" s="18">
        <f t="shared" si="2"/>
        <v>0</v>
      </c>
      <c r="I14" s="75" t="str">
        <f t="shared" si="3"/>
        <v/>
      </c>
    </row>
    <row r="15" spans="2:10" x14ac:dyDescent="0.25">
      <c r="B15" s="14" t="s">
        <v>158</v>
      </c>
      <c r="C15" s="5">
        <f>SUMPRODUCT(('Costs and Prices'!$C$10:$C$763=$B15)*('Costs and Prices'!$D$10:$D$763=C$5)*'Costs and Prices'!$N$10:$N$763)</f>
        <v>0</v>
      </c>
      <c r="D15" s="5">
        <f>SUMPRODUCT(('Costs and Prices'!$C$10:$C$763=$B15)*('Costs and Prices'!$D$10:$D$763=D$5)*'Costs and Prices'!$N$10:$N$763)</f>
        <v>0</v>
      </c>
      <c r="E15" s="5">
        <f>SUMPRODUCT(('Costs and Prices'!$C$10:$C$763=$B15)*('Costs and Prices'!$D$10:$D$763=E$5)*'Costs and Prices'!$N$10:$N$763)</f>
        <v>0</v>
      </c>
      <c r="F15" s="5">
        <f>SUMPRODUCT(('Costs and Prices'!$C$10:$C$763=$B15)*('Costs and Prices'!$D$10:$D$763=F$5)*'Costs and Prices'!$N$10:$N$763)</f>
        <v>0</v>
      </c>
      <c r="G15" s="5">
        <f>SUMPRODUCT(('Costs and Prices'!$C$10:$C$763=$B15)*('Costs and Prices'!$D$10:$D$763=G$5)*'Costs and Prices'!$N$10:$N$763)</f>
        <v>0</v>
      </c>
      <c r="H15" s="18">
        <f t="shared" si="2"/>
        <v>0</v>
      </c>
      <c r="I15" s="75" t="str">
        <f t="shared" si="3"/>
        <v/>
      </c>
    </row>
    <row r="16" spans="2:10" x14ac:dyDescent="0.25">
      <c r="B16" s="14" t="s">
        <v>159</v>
      </c>
      <c r="C16" s="5">
        <f>SUMPRODUCT(('Costs and Prices'!$C$10:$C$763=$B16)*('Costs and Prices'!$D$10:$D$763=C$5)*'Costs and Prices'!$N$10:$N$763)</f>
        <v>0</v>
      </c>
      <c r="D16" s="5">
        <f>SUMPRODUCT(('Costs and Prices'!$C$10:$C$763=$B16)*('Costs and Prices'!$D$10:$D$763=D$5)*'Costs and Prices'!$N$10:$N$763)</f>
        <v>0</v>
      </c>
      <c r="E16" s="5">
        <f>SUMPRODUCT(('Costs and Prices'!$C$10:$C$763=$B16)*('Costs and Prices'!$D$10:$D$763=E$5)*'Costs and Prices'!$N$10:$N$763)</f>
        <v>0</v>
      </c>
      <c r="F16" s="5">
        <f>SUMPRODUCT(('Costs and Prices'!$C$10:$C$763=$B16)*('Costs and Prices'!$D$10:$D$763=F$5)*'Costs and Prices'!$N$10:$N$763)</f>
        <v>0</v>
      </c>
      <c r="G16" s="5">
        <f>SUMPRODUCT(('Costs and Prices'!$C$10:$C$763=$B16)*('Costs and Prices'!$D$10:$D$763=G$5)*'Costs and Prices'!$N$10:$N$763)</f>
        <v>0</v>
      </c>
      <c r="H16" s="18">
        <f t="shared" si="2"/>
        <v>0</v>
      </c>
      <c r="I16" s="75" t="str">
        <f t="shared" si="3"/>
        <v/>
      </c>
    </row>
    <row r="17" spans="2:11" x14ac:dyDescent="0.25">
      <c r="B17" s="14" t="s">
        <v>160</v>
      </c>
      <c r="C17" s="5">
        <f>SUMPRODUCT(('Costs and Prices'!$C$10:$C$763=$B17)*('Costs and Prices'!$D$10:$D$763=C$5)*'Costs and Prices'!$N$10:$N$763)</f>
        <v>0</v>
      </c>
      <c r="D17" s="5">
        <f>SUMPRODUCT(('Costs and Prices'!$C$10:$C$763=$B17)*('Costs and Prices'!$D$10:$D$763=D$5)*'Costs and Prices'!$N$10:$N$763)</f>
        <v>0</v>
      </c>
      <c r="E17" s="5">
        <f>SUMPRODUCT(('Costs and Prices'!$C$10:$C$763=$B17)*('Costs and Prices'!$D$10:$D$763=E$5)*'Costs and Prices'!$N$10:$N$763)</f>
        <v>0</v>
      </c>
      <c r="F17" s="5">
        <f>SUMPRODUCT(('Costs and Prices'!$C$10:$C$763=$B17)*('Costs and Prices'!$D$10:$D$763=F$5)*'Costs and Prices'!$N$10:$N$763)</f>
        <v>0</v>
      </c>
      <c r="G17" s="5">
        <f>SUMPRODUCT(('Costs and Prices'!$C$10:$C$763=$B17)*('Costs and Prices'!$D$10:$D$763=G$5)*'Costs and Prices'!$N$10:$N$763)</f>
        <v>0</v>
      </c>
      <c r="H17" s="18">
        <f t="shared" si="2"/>
        <v>0</v>
      </c>
      <c r="I17" s="75" t="str">
        <f t="shared" si="3"/>
        <v/>
      </c>
    </row>
    <row r="18" spans="2:11" x14ac:dyDescent="0.25">
      <c r="B18" s="14" t="s">
        <v>161</v>
      </c>
      <c r="C18" s="5">
        <f>SUMPRODUCT(('Costs and Prices'!$C$10:$C$763=$B18)*('Costs and Prices'!$D$10:$D$763=C$5)*'Costs and Prices'!$N$10:$N$763)</f>
        <v>0</v>
      </c>
      <c r="D18" s="5">
        <f>SUMPRODUCT(('Costs and Prices'!$C$10:$C$763=$B18)*('Costs and Prices'!$D$10:$D$763=D$5)*'Costs and Prices'!$N$10:$N$763)</f>
        <v>0</v>
      </c>
      <c r="E18" s="5">
        <f>SUMPRODUCT(('Costs and Prices'!$C$10:$C$763=$B18)*('Costs and Prices'!$D$10:$D$763=E$5)*'Costs and Prices'!$N$10:$N$763)</f>
        <v>0</v>
      </c>
      <c r="F18" s="5">
        <f>SUMPRODUCT(('Costs and Prices'!$C$10:$C$763=$B18)*('Costs and Prices'!$D$10:$D$763=F$5)*'Costs and Prices'!$N$10:$N$763)</f>
        <v>0</v>
      </c>
      <c r="G18" s="5">
        <f>SUMPRODUCT(('Costs and Prices'!$C$10:$C$763=$B18)*('Costs and Prices'!$D$10:$D$763=G$5)*'Costs and Prices'!$N$10:$N$763)</f>
        <v>0</v>
      </c>
      <c r="H18" s="18">
        <f t="shared" si="2"/>
        <v>0</v>
      </c>
      <c r="I18" s="75" t="str">
        <f t="shared" ref="I18:I27" si="4">IF(H18=0,"",H18/H$6)</f>
        <v/>
      </c>
    </row>
    <row r="19" spans="2:11" x14ac:dyDescent="0.25">
      <c r="B19" s="14" t="s">
        <v>78</v>
      </c>
      <c r="C19" s="5">
        <f>SUMPRODUCT(('Costs and Prices'!$C$10:$C$763=$B19)*('Costs and Prices'!$D$10:$D$763=C$5)*'Costs and Prices'!$N$10:$N$763)</f>
        <v>0</v>
      </c>
      <c r="D19" s="5">
        <f>SUMPRODUCT(('Costs and Prices'!$C$10:$C$763=$B19)*('Costs and Prices'!$D$10:$D$763=D$5)*'Costs and Prices'!$N$10:$N$763)</f>
        <v>0</v>
      </c>
      <c r="E19" s="5">
        <f>SUMPRODUCT(('Costs and Prices'!$C$10:$C$763=$B19)*('Costs and Prices'!$D$10:$D$763=E$5)*'Costs and Prices'!$N$10:$N$763)</f>
        <v>0</v>
      </c>
      <c r="F19" s="5">
        <f>SUMPRODUCT(('Costs and Prices'!$C$10:$C$763=$B19)*('Costs and Prices'!$D$10:$D$763=F$5)*'Costs and Prices'!$N$10:$N$763)</f>
        <v>0</v>
      </c>
      <c r="G19" s="5">
        <f>SUMPRODUCT(('Costs and Prices'!$C$10:$C$763=$B19)*('Costs and Prices'!$D$10:$D$763=G$5)*'Costs and Prices'!$N$10:$N$763)</f>
        <v>0</v>
      </c>
      <c r="H19" s="18">
        <f t="shared" si="2"/>
        <v>0</v>
      </c>
      <c r="I19" s="75" t="str">
        <f t="shared" si="4"/>
        <v/>
      </c>
    </row>
    <row r="20" spans="2:11" x14ac:dyDescent="0.25">
      <c r="B20" s="14" t="s">
        <v>162</v>
      </c>
      <c r="C20" s="5">
        <f>SUMPRODUCT(('Costs and Prices'!$C$10:$C$763=$B20)*('Costs and Prices'!$D$10:$D$763=C$5)*'Costs and Prices'!$N$10:$N$763)</f>
        <v>0</v>
      </c>
      <c r="D20" s="5">
        <f>SUMPRODUCT(('Costs and Prices'!$C$10:$C$763=$B20)*('Costs and Prices'!$D$10:$D$763=D$5)*'Costs and Prices'!$N$10:$N$763)</f>
        <v>0</v>
      </c>
      <c r="E20" s="5">
        <f>SUMPRODUCT(('Costs and Prices'!$C$10:$C$763=$B20)*('Costs and Prices'!$D$10:$D$763=E$5)*'Costs and Prices'!$N$10:$N$763)</f>
        <v>0</v>
      </c>
      <c r="F20" s="5">
        <f>SUMPRODUCT(('Costs and Prices'!$C$10:$C$763=$B20)*('Costs and Prices'!$D$10:$D$763=F$5)*'Costs and Prices'!$N$10:$N$763)</f>
        <v>0</v>
      </c>
      <c r="G20" s="5">
        <f>SUMPRODUCT(('Costs and Prices'!$C$10:$C$763=$B20)*('Costs and Prices'!$D$10:$D$763=G$5)*'Costs and Prices'!$N$10:$N$763)</f>
        <v>0</v>
      </c>
      <c r="H20" s="18">
        <f t="shared" si="2"/>
        <v>0</v>
      </c>
      <c r="I20" s="75" t="str">
        <f t="shared" si="4"/>
        <v/>
      </c>
    </row>
    <row r="21" spans="2:11" x14ac:dyDescent="0.25">
      <c r="B21" s="14" t="s">
        <v>163</v>
      </c>
      <c r="C21" s="5">
        <f>SUMPRODUCT(('Costs and Prices'!$C$10:$C$763=$B21)*('Costs and Prices'!$D$10:$D$763=C$5)*'Costs and Prices'!$N$10:$N$763)</f>
        <v>0</v>
      </c>
      <c r="D21" s="5">
        <f>SUMPRODUCT(('Costs and Prices'!$C$10:$C$763=$B21)*('Costs and Prices'!$D$10:$D$763=D$5)*'Costs and Prices'!$N$10:$N$763)</f>
        <v>0</v>
      </c>
      <c r="E21" s="5">
        <f>SUMPRODUCT(('Costs and Prices'!$C$10:$C$763=$B21)*('Costs and Prices'!$D$10:$D$763=E$5)*'Costs and Prices'!$N$10:$N$763)</f>
        <v>0</v>
      </c>
      <c r="F21" s="5">
        <f>SUMPRODUCT(('Costs and Prices'!$C$10:$C$763=$B21)*('Costs and Prices'!$D$10:$D$763=F$5)*'Costs and Prices'!$N$10:$N$763)</f>
        <v>0</v>
      </c>
      <c r="G21" s="5">
        <f>SUMPRODUCT(('Costs and Prices'!$C$10:$C$763=$B21)*('Costs and Prices'!$D$10:$D$763=G$5)*'Costs and Prices'!$N$10:$N$763)</f>
        <v>0</v>
      </c>
      <c r="H21" s="18">
        <f t="shared" si="2"/>
        <v>0</v>
      </c>
      <c r="I21" s="75" t="str">
        <f t="shared" si="4"/>
        <v/>
      </c>
    </row>
    <row r="22" spans="2:11" x14ac:dyDescent="0.25">
      <c r="B22" s="14" t="s">
        <v>164</v>
      </c>
      <c r="C22" s="5">
        <f>SUMPRODUCT(('Costs and Prices'!$C$10:$C$763=$B22)*('Costs and Prices'!$D$10:$D$763=C$5)*'Costs and Prices'!$N$10:$N$763)</f>
        <v>0</v>
      </c>
      <c r="D22" s="5">
        <f>SUMPRODUCT(('Costs and Prices'!$C$10:$C$763=$B22)*('Costs and Prices'!$D$10:$D$763=D$5)*'Costs and Prices'!$N$10:$N$763)</f>
        <v>0</v>
      </c>
      <c r="E22" s="5">
        <f>SUMPRODUCT(('Costs and Prices'!$C$10:$C$763=$B22)*('Costs and Prices'!$D$10:$D$763=E$5)*'Costs and Prices'!$N$10:$N$763)</f>
        <v>0</v>
      </c>
      <c r="F22" s="5">
        <f>SUMPRODUCT(('Costs and Prices'!$C$10:$C$763=$B22)*('Costs and Prices'!$D$10:$D$763=F$5)*'Costs and Prices'!$N$10:$N$763)</f>
        <v>0</v>
      </c>
      <c r="G22" s="5">
        <f>SUMPRODUCT(('Costs and Prices'!$C$10:$C$763=$B22)*('Costs and Prices'!$D$10:$D$763=G$5)*'Costs and Prices'!$N$10:$N$763)</f>
        <v>0</v>
      </c>
      <c r="H22" s="18">
        <f t="shared" si="2"/>
        <v>0</v>
      </c>
      <c r="I22" s="75" t="str">
        <f t="shared" si="4"/>
        <v/>
      </c>
    </row>
    <row r="23" spans="2:11" x14ac:dyDescent="0.25">
      <c r="B23" s="14" t="s">
        <v>165</v>
      </c>
      <c r="C23" s="5">
        <f>SUMPRODUCT(('Costs and Prices'!$C$10:$C$763=$B23)*('Costs and Prices'!$D$10:$D$763=C$5)*'Costs and Prices'!$N$10:$N$763)</f>
        <v>0</v>
      </c>
      <c r="D23" s="5">
        <f>SUMPRODUCT(('Costs and Prices'!$C$10:$C$763=$B23)*('Costs and Prices'!$D$10:$D$763=D$5)*'Costs and Prices'!$N$10:$N$763)</f>
        <v>0</v>
      </c>
      <c r="E23" s="5">
        <f>SUMPRODUCT(('Costs and Prices'!$C$10:$C$763=$B23)*('Costs and Prices'!$D$10:$D$763=E$5)*'Costs and Prices'!$N$10:$N$763)</f>
        <v>0</v>
      </c>
      <c r="F23" s="5">
        <f>SUMPRODUCT(('Costs and Prices'!$C$10:$C$763=$B23)*('Costs and Prices'!$D$10:$D$763=F$5)*'Costs and Prices'!$N$10:$N$763)</f>
        <v>0</v>
      </c>
      <c r="G23" s="5">
        <f>SUMPRODUCT(('Costs and Prices'!$C$10:$C$763=$B23)*('Costs and Prices'!$D$10:$D$763=G$5)*'Costs and Prices'!$N$10:$N$763)</f>
        <v>0</v>
      </c>
      <c r="H23" s="18">
        <f t="shared" si="2"/>
        <v>0</v>
      </c>
      <c r="I23" s="75" t="str">
        <f t="shared" si="4"/>
        <v/>
      </c>
    </row>
    <row r="24" spans="2:11" x14ac:dyDescent="0.25">
      <c r="B24" s="14" t="s">
        <v>166</v>
      </c>
      <c r="C24" s="5">
        <f>SUMPRODUCT(('Costs and Prices'!$C$10:$C$763=$B24)*('Costs and Prices'!$D$10:$D$763=C$5)*'Costs and Prices'!$N$10:$N$763)</f>
        <v>0</v>
      </c>
      <c r="D24" s="5">
        <f>SUMPRODUCT(('Costs and Prices'!$C$10:$C$763=$B24)*('Costs and Prices'!$D$10:$D$763=D$5)*'Costs and Prices'!$N$10:$N$763)</f>
        <v>0</v>
      </c>
      <c r="E24" s="5">
        <f>SUMPRODUCT(('Costs and Prices'!$C$10:$C$763=$B24)*('Costs and Prices'!$D$10:$D$763=E$5)*'Costs and Prices'!$N$10:$N$763)</f>
        <v>0</v>
      </c>
      <c r="F24" s="5">
        <f>SUMPRODUCT(('Costs and Prices'!$C$10:$C$763=$B24)*('Costs and Prices'!$D$10:$D$763=F$5)*'Costs and Prices'!$N$10:$N$763)</f>
        <v>0</v>
      </c>
      <c r="G24" s="5">
        <f>SUMPRODUCT(('Costs and Prices'!$C$10:$C$763=$B24)*('Costs and Prices'!$D$10:$D$763=G$5)*'Costs and Prices'!$N$10:$N$763)</f>
        <v>0</v>
      </c>
      <c r="H24" s="18">
        <f t="shared" si="2"/>
        <v>0</v>
      </c>
      <c r="I24" s="75" t="str">
        <f t="shared" si="4"/>
        <v/>
      </c>
    </row>
    <row r="25" spans="2:11" x14ac:dyDescent="0.25">
      <c r="B25" s="14" t="s">
        <v>167</v>
      </c>
      <c r="C25" s="5">
        <f>SUMPRODUCT(('Costs and Prices'!$C$10:$C$763=$B25)*('Costs and Prices'!$D$10:$D$763=C$5)*'Costs and Prices'!$N$10:$N$763)</f>
        <v>0</v>
      </c>
      <c r="D25" s="5">
        <f>SUMPRODUCT(('Costs and Prices'!$C$10:$C$763=$B25)*('Costs and Prices'!$D$10:$D$763=D$5)*'Costs and Prices'!$N$10:$N$763)</f>
        <v>0</v>
      </c>
      <c r="E25" s="5">
        <f>SUMPRODUCT(('Costs and Prices'!$C$10:$C$763=$B25)*('Costs and Prices'!$D$10:$D$763=E$5)*'Costs and Prices'!$N$10:$N$763)</f>
        <v>0</v>
      </c>
      <c r="F25" s="5">
        <f>SUMPRODUCT(('Costs and Prices'!$C$10:$C$763=$B25)*('Costs and Prices'!$D$10:$D$763=F$5)*'Costs and Prices'!$N$10:$N$763)</f>
        <v>0</v>
      </c>
      <c r="G25" s="5">
        <f>SUMPRODUCT(('Costs and Prices'!$C$10:$C$763=$B25)*('Costs and Prices'!$D$10:$D$763=G$5)*'Costs and Prices'!$N$10:$N$763)</f>
        <v>0</v>
      </c>
      <c r="H25" s="18">
        <f t="shared" si="2"/>
        <v>0</v>
      </c>
      <c r="I25" s="75" t="str">
        <f t="shared" si="4"/>
        <v/>
      </c>
    </row>
    <row r="26" spans="2:11" x14ac:dyDescent="0.25">
      <c r="B26" s="14" t="s">
        <v>168</v>
      </c>
      <c r="C26" s="5">
        <f>SUMPRODUCT(('Costs and Prices'!$C$10:$C$763=$B26)*('Costs and Prices'!$D$10:$D$763=C$5)*'Costs and Prices'!$N$10:$N$763)</f>
        <v>0</v>
      </c>
      <c r="D26" s="5">
        <f>SUMPRODUCT(('Costs and Prices'!$C$10:$C$763=$B26)*('Costs and Prices'!$D$10:$D$763=D$5)*'Costs and Prices'!$N$10:$N$763)</f>
        <v>0</v>
      </c>
      <c r="E26" s="5">
        <f>SUMPRODUCT(('Costs and Prices'!$C$10:$C$763=$B26)*('Costs and Prices'!$D$10:$D$763=E$5)*'Costs and Prices'!$N$10:$N$763)</f>
        <v>0</v>
      </c>
      <c r="F26" s="5">
        <f>SUMPRODUCT(('Costs and Prices'!$C$10:$C$763=$B26)*('Costs and Prices'!$D$10:$D$763=F$5)*'Costs and Prices'!$N$10:$N$763)</f>
        <v>0</v>
      </c>
      <c r="G26" s="5">
        <f>SUMPRODUCT(('Costs and Prices'!$C$10:$C$763=$B26)*('Costs and Prices'!$D$10:$D$763=G$5)*'Costs and Prices'!$N$10:$N$763)</f>
        <v>0</v>
      </c>
      <c r="H26" s="18">
        <f t="shared" si="2"/>
        <v>0</v>
      </c>
      <c r="I26" s="75" t="str">
        <f t="shared" si="4"/>
        <v/>
      </c>
    </row>
    <row r="27" spans="2:11" x14ac:dyDescent="0.25">
      <c r="B27" s="14" t="s">
        <v>169</v>
      </c>
      <c r="C27" s="5">
        <f>SUMPRODUCT(('Costs and Prices'!$C$10:$C$763=$B27)*('Costs and Prices'!$D$10:$D$763=C$5)*'Costs and Prices'!$N$10:$N$763)</f>
        <v>0</v>
      </c>
      <c r="D27" s="5">
        <f>SUMPRODUCT(('Costs and Prices'!$C$10:$C$763=$B27)*('Costs and Prices'!$D$10:$D$763=D$5)*'Costs and Prices'!$N$10:$N$763)</f>
        <v>0</v>
      </c>
      <c r="E27" s="5">
        <f>SUMPRODUCT(('Costs and Prices'!$C$10:$C$763=$B27)*('Costs and Prices'!$D$10:$D$763=E$5)*'Costs and Prices'!$N$10:$N$763)</f>
        <v>0</v>
      </c>
      <c r="F27" s="5">
        <f>SUMPRODUCT(('Costs and Prices'!$C$10:$C$763=$B27)*('Costs and Prices'!$D$10:$D$763=F$5)*'Costs and Prices'!$N$10:$N$763)</f>
        <v>0</v>
      </c>
      <c r="G27" s="5">
        <f>SUMPRODUCT(('Costs and Prices'!$C$10:$C$763=$B27)*('Costs and Prices'!$D$10:$D$763=G$5)*'Costs and Prices'!$N$10:$N$763)</f>
        <v>0</v>
      </c>
      <c r="H27" s="18">
        <f t="shared" si="2"/>
        <v>0</v>
      </c>
      <c r="I27" s="75" t="str">
        <f t="shared" si="4"/>
        <v/>
      </c>
    </row>
    <row r="28" spans="2:11" x14ac:dyDescent="0.25">
      <c r="B28" s="14" t="s">
        <v>170</v>
      </c>
      <c r="C28" s="5">
        <f>SUMPRODUCT(('Costs and Prices'!$C$10:$C$763=$B28)*('Costs and Prices'!$D$10:$D$763=C$5)*'Costs and Prices'!$N$10:$N$763)</f>
        <v>0</v>
      </c>
      <c r="D28" s="5">
        <f>SUMPRODUCT(('Costs and Prices'!$C$10:$C$763=$B28)*('Costs and Prices'!$D$10:$D$763=D$5)*'Costs and Prices'!$N$10:$N$763)</f>
        <v>0</v>
      </c>
      <c r="E28" s="5">
        <f>SUMPRODUCT(('Costs and Prices'!$C$10:$C$763=$B28)*('Costs and Prices'!$D$10:$D$763=E$5)*'Costs and Prices'!$N$10:$N$763)</f>
        <v>0</v>
      </c>
      <c r="F28" s="5">
        <f>SUMPRODUCT(('Costs and Prices'!$C$10:$C$763=$B28)*('Costs and Prices'!$D$10:$D$763=F$5)*'Costs and Prices'!$N$10:$N$763)</f>
        <v>0</v>
      </c>
      <c r="G28" s="5">
        <f>SUMPRODUCT(('Costs and Prices'!$C$10:$C$763=$B28)*('Costs and Prices'!$D$10:$D$763=G$5)*'Costs and Prices'!$N$10:$N$763)</f>
        <v>0</v>
      </c>
      <c r="H28" s="18">
        <f t="shared" si="2"/>
        <v>0</v>
      </c>
      <c r="I28" s="75" t="str">
        <f t="shared" si="3"/>
        <v/>
      </c>
    </row>
    <row r="29" spans="2:11" ht="15.75" customHeight="1" x14ac:dyDescent="0.25">
      <c r="B29" s="6"/>
      <c r="I29" s="16"/>
    </row>
    <row r="30" spans="2:11" s="7" customFormat="1" ht="15" x14ac:dyDescent="0.25">
      <c r="B30" s="48" t="s">
        <v>171</v>
      </c>
      <c r="C30" s="48">
        <v>2023</v>
      </c>
      <c r="D30" s="48">
        <v>2024</v>
      </c>
      <c r="E30" s="48">
        <v>2025</v>
      </c>
      <c r="F30" s="48">
        <v>2026</v>
      </c>
      <c r="G30" s="48">
        <v>2027</v>
      </c>
      <c r="H30" s="48" t="s">
        <v>152</v>
      </c>
      <c r="I30" s="17"/>
    </row>
    <row r="31" spans="2:11" s="7" customFormat="1" ht="15" x14ac:dyDescent="0.25">
      <c r="B31" s="13" t="s">
        <v>154</v>
      </c>
      <c r="C31" s="9">
        <f t="shared" ref="C31:G31" si="5">SUM(C32:C71)</f>
        <v>0</v>
      </c>
      <c r="D31" s="9">
        <f t="shared" si="5"/>
        <v>0</v>
      </c>
      <c r="E31" s="9">
        <f t="shared" si="5"/>
        <v>0</v>
      </c>
      <c r="F31" s="9">
        <f t="shared" si="5"/>
        <v>0</v>
      </c>
      <c r="G31" s="9">
        <f t="shared" si="5"/>
        <v>0</v>
      </c>
      <c r="H31" s="9">
        <f>SUM(H32:H71)</f>
        <v>0</v>
      </c>
      <c r="I31" s="15">
        <f>SUM(I32:I71)</f>
        <v>0</v>
      </c>
      <c r="J31" s="33">
        <f>SUM(C31:G31)</f>
        <v>0</v>
      </c>
      <c r="K31" s="58"/>
    </row>
    <row r="32" spans="2:11" x14ac:dyDescent="0.25">
      <c r="B32" s="2">
        <f>IF(ISBLANK('List of subcontractors'!C8),"",('List of subcontractors'!C8))</f>
        <v>0</v>
      </c>
      <c r="C32" s="4">
        <f>SUMPRODUCT(('Costs and Prices'!$B$10:$B$763=$B32)*('Costs and Prices'!$D$10:$D$763=C$5)*'Costs and Prices'!$N$10:$N$763)</f>
        <v>0</v>
      </c>
      <c r="D32" s="4">
        <f>SUMPRODUCT(('Costs and Prices'!$B$10:$B$763=$B32)*('Costs and Prices'!$D$10:$D$763=D$5)*'Costs and Prices'!$N$10:$N$763)</f>
        <v>0</v>
      </c>
      <c r="E32" s="4">
        <f>SUMPRODUCT(('Costs and Prices'!$B$10:$B$763=$B32)*('Costs and Prices'!$D$10:$D$763=E$5)*'Costs and Prices'!$N$10:$N$763)</f>
        <v>0</v>
      </c>
      <c r="F32" s="4">
        <f>SUMPRODUCT(('Costs and Prices'!$B$10:$B$763=$B32)*('Costs and Prices'!$D$10:$D$763=F$5)*'Costs and Prices'!$N$10:$N$763)</f>
        <v>0</v>
      </c>
      <c r="G32" s="4">
        <f>SUMPRODUCT(('Costs and Prices'!$B$10:$B$763=$B32)*('Costs and Prices'!$D$10:$D$763=G$5)*'Costs and Prices'!$N$10:$N$763)</f>
        <v>0</v>
      </c>
      <c r="H32" s="18">
        <f t="shared" ref="H32:H71" si="6">SUM(C32:G32)</f>
        <v>0</v>
      </c>
      <c r="I32" s="75" t="str">
        <f>IF(H32=0,"",H32/H$31)</f>
        <v/>
      </c>
    </row>
    <row r="33" spans="2:9" x14ac:dyDescent="0.25">
      <c r="B33" s="2" t="str">
        <f>IF(ISBLANK('List of subcontractors'!C9),"",('List of subcontractors'!C9))</f>
        <v/>
      </c>
      <c r="C33" s="4">
        <f>SUMPRODUCT(('Costs and Prices'!$B$10:$B$763=$B33)*('Costs and Prices'!$D$10:$D$763=C$5)*'Costs and Prices'!$N$10:$N$763)</f>
        <v>0</v>
      </c>
      <c r="D33" s="4">
        <f>SUMPRODUCT(('Costs and Prices'!$B$10:$B$763=$B33)*('Costs and Prices'!$D$10:$D$763=D$5)*'Costs and Prices'!$N$10:$N$763)</f>
        <v>0</v>
      </c>
      <c r="E33" s="4">
        <f>SUMPRODUCT(('Costs and Prices'!$B$10:$B$763=$B33)*('Costs and Prices'!$D$10:$D$763=E$5)*'Costs and Prices'!$N$10:$N$763)</f>
        <v>0</v>
      </c>
      <c r="F33" s="4">
        <f>SUMPRODUCT(('Costs and Prices'!$B$10:$B$763=$B33)*('Costs and Prices'!$D$10:$D$763=F$5)*'Costs and Prices'!$N$10:$N$763)</f>
        <v>0</v>
      </c>
      <c r="G33" s="4">
        <f>SUMPRODUCT(('Costs and Prices'!$B$10:$B$763=$B33)*('Costs and Prices'!$D$10:$D$763=G$5)*'Costs and Prices'!$N$10:$N$763)</f>
        <v>0</v>
      </c>
      <c r="H33" s="18">
        <f t="shared" si="6"/>
        <v>0</v>
      </c>
      <c r="I33" s="75" t="str">
        <f t="shared" ref="I33:I71" si="7">IF(H33=0,"",H33/H$31)</f>
        <v/>
      </c>
    </row>
    <row r="34" spans="2:9" x14ac:dyDescent="0.25">
      <c r="B34" s="2" t="str">
        <f>IF(ISBLANK('List of subcontractors'!C10),"",('List of subcontractors'!C10))</f>
        <v/>
      </c>
      <c r="C34" s="4">
        <f>SUMPRODUCT(('Costs and Prices'!$B$10:$B$763=$B34)*('Costs and Prices'!$D$10:$D$763=C$5)*'Costs and Prices'!$N$10:$N$763)</f>
        <v>0</v>
      </c>
      <c r="D34" s="4">
        <f>SUMPRODUCT(('Costs and Prices'!$B$10:$B$763=$B34)*('Costs and Prices'!$D$10:$D$763=D$5)*'Costs and Prices'!$N$10:$N$763)</f>
        <v>0</v>
      </c>
      <c r="E34" s="4">
        <f>SUMPRODUCT(('Costs and Prices'!$B$10:$B$763=$B34)*('Costs and Prices'!$D$10:$D$763=E$5)*'Costs and Prices'!$N$10:$N$763)</f>
        <v>0</v>
      </c>
      <c r="F34" s="4">
        <f>SUMPRODUCT(('Costs and Prices'!$B$10:$B$763=$B34)*('Costs and Prices'!$D$10:$D$763=F$5)*'Costs and Prices'!$N$10:$N$763)</f>
        <v>0</v>
      </c>
      <c r="G34" s="4">
        <f>SUMPRODUCT(('Costs and Prices'!$B$10:$B$763=$B34)*('Costs and Prices'!$D$10:$D$763=G$5)*'Costs and Prices'!$N$10:$N$763)</f>
        <v>0</v>
      </c>
      <c r="H34" s="18">
        <f t="shared" si="6"/>
        <v>0</v>
      </c>
      <c r="I34" s="75" t="str">
        <f t="shared" si="7"/>
        <v/>
      </c>
    </row>
    <row r="35" spans="2:9" x14ac:dyDescent="0.25">
      <c r="B35" s="2" t="str">
        <f>IF(ISBLANK('List of subcontractors'!C11),"",('List of subcontractors'!C11))</f>
        <v/>
      </c>
      <c r="C35" s="4">
        <f>SUMPRODUCT(('Costs and Prices'!$B$10:$B$763=$B35)*('Costs and Prices'!$D$10:$D$763=C$5)*'Costs and Prices'!$N$10:$N$763)</f>
        <v>0</v>
      </c>
      <c r="D35" s="4">
        <f>SUMPRODUCT(('Costs and Prices'!$B$10:$B$763=$B35)*('Costs and Prices'!$D$10:$D$763=D$5)*'Costs and Prices'!$N$10:$N$763)</f>
        <v>0</v>
      </c>
      <c r="E35" s="4">
        <f>SUMPRODUCT(('Costs and Prices'!$B$10:$B$763=$B35)*('Costs and Prices'!$D$10:$D$763=E$5)*'Costs and Prices'!$N$10:$N$763)</f>
        <v>0</v>
      </c>
      <c r="F35" s="4">
        <f>SUMPRODUCT(('Costs and Prices'!$B$10:$B$763=$B35)*('Costs and Prices'!$D$10:$D$763=F$5)*'Costs and Prices'!$N$10:$N$763)</f>
        <v>0</v>
      </c>
      <c r="G35" s="4">
        <f>SUMPRODUCT(('Costs and Prices'!$B$10:$B$763=$B35)*('Costs and Prices'!$D$10:$D$763=G$5)*'Costs and Prices'!$N$10:$N$763)</f>
        <v>0</v>
      </c>
      <c r="H35" s="18">
        <f t="shared" si="6"/>
        <v>0</v>
      </c>
      <c r="I35" s="75" t="str">
        <f t="shared" si="7"/>
        <v/>
      </c>
    </row>
    <row r="36" spans="2:9" x14ac:dyDescent="0.25">
      <c r="B36" s="2" t="str">
        <f>IF(ISBLANK('List of subcontractors'!C12),"",('List of subcontractors'!C12))</f>
        <v/>
      </c>
      <c r="C36" s="4">
        <f>SUMPRODUCT(('Costs and Prices'!$B$10:$B$763=$B36)*('Costs and Prices'!$D$10:$D$763=C$5)*'Costs and Prices'!$N$10:$N$763)</f>
        <v>0</v>
      </c>
      <c r="D36" s="4">
        <f>SUMPRODUCT(('Costs and Prices'!$B$10:$B$763=$B36)*('Costs and Prices'!$D$10:$D$763=D$5)*'Costs and Prices'!$N$10:$N$763)</f>
        <v>0</v>
      </c>
      <c r="E36" s="4">
        <f>SUMPRODUCT(('Costs and Prices'!$B$10:$B$763=$B36)*('Costs and Prices'!$D$10:$D$763=E$5)*'Costs and Prices'!$N$10:$N$763)</f>
        <v>0</v>
      </c>
      <c r="F36" s="4">
        <f>SUMPRODUCT(('Costs and Prices'!$B$10:$B$763=$B36)*('Costs and Prices'!$D$10:$D$763=F$5)*'Costs and Prices'!$N$10:$N$763)</f>
        <v>0</v>
      </c>
      <c r="G36" s="4">
        <f>SUMPRODUCT(('Costs and Prices'!$B$10:$B$763=$B36)*('Costs and Prices'!$D$10:$D$763=G$5)*'Costs and Prices'!$N$10:$N$763)</f>
        <v>0</v>
      </c>
      <c r="H36" s="18">
        <f t="shared" si="6"/>
        <v>0</v>
      </c>
      <c r="I36" s="75" t="str">
        <f t="shared" si="7"/>
        <v/>
      </c>
    </row>
    <row r="37" spans="2:9" x14ac:dyDescent="0.25">
      <c r="B37" s="2" t="str">
        <f>IF(ISBLANK('List of subcontractors'!C13),"",('List of subcontractors'!C13))</f>
        <v/>
      </c>
      <c r="C37" s="4">
        <f>SUMPRODUCT(('Costs and Prices'!$B$10:$B$763=$B37)*('Costs and Prices'!$D$10:$D$763=C$5)*'Costs and Prices'!$N$10:$N$763)</f>
        <v>0</v>
      </c>
      <c r="D37" s="4">
        <f>SUMPRODUCT(('Costs and Prices'!$B$10:$B$763=$B37)*('Costs and Prices'!$D$10:$D$763=D$5)*'Costs and Prices'!$N$10:$N$763)</f>
        <v>0</v>
      </c>
      <c r="E37" s="4">
        <f>SUMPRODUCT(('Costs and Prices'!$B$10:$B$763=$B37)*('Costs and Prices'!$D$10:$D$763=E$5)*'Costs and Prices'!$N$10:$N$763)</f>
        <v>0</v>
      </c>
      <c r="F37" s="4">
        <f>SUMPRODUCT(('Costs and Prices'!$B$10:$B$763=$B37)*('Costs and Prices'!$D$10:$D$763=F$5)*'Costs and Prices'!$N$10:$N$763)</f>
        <v>0</v>
      </c>
      <c r="G37" s="4">
        <f>SUMPRODUCT(('Costs and Prices'!$B$10:$B$763=$B37)*('Costs and Prices'!$D$10:$D$763=G$5)*'Costs and Prices'!$N$10:$N$763)</f>
        <v>0</v>
      </c>
      <c r="H37" s="18">
        <f t="shared" si="6"/>
        <v>0</v>
      </c>
      <c r="I37" s="75" t="str">
        <f t="shared" si="7"/>
        <v/>
      </c>
    </row>
    <row r="38" spans="2:9" x14ac:dyDescent="0.25">
      <c r="B38" s="2" t="str">
        <f>IF(ISBLANK('List of subcontractors'!C14),"",('List of subcontractors'!C14))</f>
        <v/>
      </c>
      <c r="C38" s="4">
        <f>SUMPRODUCT(('Costs and Prices'!$B$10:$B$763=$B38)*('Costs and Prices'!$D$10:$D$763=C$5)*'Costs and Prices'!$N$10:$N$763)</f>
        <v>0</v>
      </c>
      <c r="D38" s="4">
        <f>SUMPRODUCT(('Costs and Prices'!$B$10:$B$763=$B38)*('Costs and Prices'!$D$10:$D$763=D$5)*'Costs and Prices'!$N$10:$N$763)</f>
        <v>0</v>
      </c>
      <c r="E38" s="4">
        <f>SUMPRODUCT(('Costs and Prices'!$B$10:$B$763=$B38)*('Costs and Prices'!$D$10:$D$763=E$5)*'Costs and Prices'!$N$10:$N$763)</f>
        <v>0</v>
      </c>
      <c r="F38" s="4">
        <f>SUMPRODUCT(('Costs and Prices'!$B$10:$B$763=$B38)*('Costs and Prices'!$D$10:$D$763=F$5)*'Costs and Prices'!$N$10:$N$763)</f>
        <v>0</v>
      </c>
      <c r="G38" s="4">
        <f>SUMPRODUCT(('Costs and Prices'!$B$10:$B$763=$B38)*('Costs and Prices'!$D$10:$D$763=G$5)*'Costs and Prices'!$N$10:$N$763)</f>
        <v>0</v>
      </c>
      <c r="H38" s="18">
        <f t="shared" si="6"/>
        <v>0</v>
      </c>
      <c r="I38" s="75" t="str">
        <f t="shared" si="7"/>
        <v/>
      </c>
    </row>
    <row r="39" spans="2:9" x14ac:dyDescent="0.25">
      <c r="B39" s="2" t="str">
        <f>IF(ISBLANK('List of subcontractors'!C15),"",('List of subcontractors'!C15))</f>
        <v/>
      </c>
      <c r="C39" s="4">
        <f>SUMPRODUCT(('Costs and Prices'!$B$10:$B$763=$B39)*('Costs and Prices'!$D$10:$D$763=C$5)*'Costs and Prices'!$N$10:$N$763)</f>
        <v>0</v>
      </c>
      <c r="D39" s="4">
        <f>SUMPRODUCT(('Costs and Prices'!$B$10:$B$763=$B39)*('Costs and Prices'!$D$10:$D$763=D$5)*'Costs and Prices'!$N$10:$N$763)</f>
        <v>0</v>
      </c>
      <c r="E39" s="4">
        <f>SUMPRODUCT(('Costs and Prices'!$B$10:$B$763=$B39)*('Costs and Prices'!$D$10:$D$763=E$5)*'Costs and Prices'!$N$10:$N$763)</f>
        <v>0</v>
      </c>
      <c r="F39" s="4">
        <f>SUMPRODUCT(('Costs and Prices'!$B$10:$B$763=$B39)*('Costs and Prices'!$D$10:$D$763=F$5)*'Costs and Prices'!$N$10:$N$763)</f>
        <v>0</v>
      </c>
      <c r="G39" s="4">
        <f>SUMPRODUCT(('Costs and Prices'!$B$10:$B$763=$B39)*('Costs and Prices'!$D$10:$D$763=G$5)*'Costs and Prices'!$N$10:$N$763)</f>
        <v>0</v>
      </c>
      <c r="H39" s="18">
        <f t="shared" si="6"/>
        <v>0</v>
      </c>
      <c r="I39" s="75" t="str">
        <f t="shared" si="7"/>
        <v/>
      </c>
    </row>
    <row r="40" spans="2:9" x14ac:dyDescent="0.25">
      <c r="B40" s="2" t="str">
        <f>IF(ISBLANK('List of subcontractors'!C16),"",('List of subcontractors'!C16))</f>
        <v/>
      </c>
      <c r="C40" s="4">
        <f>SUMPRODUCT(('Costs and Prices'!$B$10:$B$763=$B40)*('Costs and Prices'!$D$10:$D$763=C$5)*'Costs and Prices'!$N$10:$N$763)</f>
        <v>0</v>
      </c>
      <c r="D40" s="4">
        <f>SUMPRODUCT(('Costs and Prices'!$B$10:$B$763=$B40)*('Costs and Prices'!$D$10:$D$763=D$5)*'Costs and Prices'!$N$10:$N$763)</f>
        <v>0</v>
      </c>
      <c r="E40" s="4">
        <f>SUMPRODUCT(('Costs and Prices'!$B$10:$B$763=$B40)*('Costs and Prices'!$D$10:$D$763=E$5)*'Costs and Prices'!$N$10:$N$763)</f>
        <v>0</v>
      </c>
      <c r="F40" s="4">
        <f>SUMPRODUCT(('Costs and Prices'!$B$10:$B$763=$B40)*('Costs and Prices'!$D$10:$D$763=F$5)*'Costs and Prices'!$N$10:$N$763)</f>
        <v>0</v>
      </c>
      <c r="G40" s="4">
        <f>SUMPRODUCT(('Costs and Prices'!$B$10:$B$763=$B40)*('Costs and Prices'!$D$10:$D$763=G$5)*'Costs and Prices'!$N$10:$N$763)</f>
        <v>0</v>
      </c>
      <c r="H40" s="18">
        <f t="shared" si="6"/>
        <v>0</v>
      </c>
      <c r="I40" s="75" t="str">
        <f t="shared" si="7"/>
        <v/>
      </c>
    </row>
    <row r="41" spans="2:9" x14ac:dyDescent="0.25">
      <c r="B41" s="2" t="str">
        <f>IF(ISBLANK('List of subcontractors'!C17),"",('List of subcontractors'!C17))</f>
        <v/>
      </c>
      <c r="C41" s="4">
        <f>SUMPRODUCT(('Costs and Prices'!$B$10:$B$763=$B41)*('Costs and Prices'!$D$10:$D$763=C$5)*'Costs and Prices'!$N$10:$N$763)</f>
        <v>0</v>
      </c>
      <c r="D41" s="4">
        <f>SUMPRODUCT(('Costs and Prices'!$B$10:$B$763=$B41)*('Costs and Prices'!$D$10:$D$763=D$5)*'Costs and Prices'!$N$10:$N$763)</f>
        <v>0</v>
      </c>
      <c r="E41" s="4">
        <f>SUMPRODUCT(('Costs and Prices'!$B$10:$B$763=$B41)*('Costs and Prices'!$D$10:$D$763=E$5)*'Costs and Prices'!$N$10:$N$763)</f>
        <v>0</v>
      </c>
      <c r="F41" s="4">
        <f>SUMPRODUCT(('Costs and Prices'!$B$10:$B$763=$B41)*('Costs and Prices'!$D$10:$D$763=F$5)*'Costs and Prices'!$N$10:$N$763)</f>
        <v>0</v>
      </c>
      <c r="G41" s="4">
        <f>SUMPRODUCT(('Costs and Prices'!$B$10:$B$763=$B41)*('Costs and Prices'!$D$10:$D$763=G$5)*'Costs and Prices'!$N$10:$N$763)</f>
        <v>0</v>
      </c>
      <c r="H41" s="18">
        <f t="shared" si="6"/>
        <v>0</v>
      </c>
      <c r="I41" s="75" t="str">
        <f t="shared" si="7"/>
        <v/>
      </c>
    </row>
    <row r="42" spans="2:9" x14ac:dyDescent="0.25">
      <c r="B42" s="2" t="str">
        <f>IF(ISBLANK('List of subcontractors'!C18),"",('List of subcontractors'!C18))</f>
        <v/>
      </c>
      <c r="C42" s="4">
        <f>SUMPRODUCT(('Costs and Prices'!$B$10:$B$763=$B42)*('Costs and Prices'!$D$10:$D$763=C$5)*'Costs and Prices'!$N$10:$N$763)</f>
        <v>0</v>
      </c>
      <c r="D42" s="4">
        <f>SUMPRODUCT(('Costs and Prices'!$B$10:$B$763=$B42)*('Costs and Prices'!$D$10:$D$763=D$5)*'Costs and Prices'!$N$10:$N$763)</f>
        <v>0</v>
      </c>
      <c r="E42" s="4">
        <f>SUMPRODUCT(('Costs and Prices'!$B$10:$B$763=$B42)*('Costs and Prices'!$D$10:$D$763=E$5)*'Costs and Prices'!$N$10:$N$763)</f>
        <v>0</v>
      </c>
      <c r="F42" s="4">
        <f>SUMPRODUCT(('Costs and Prices'!$B$10:$B$763=$B42)*('Costs and Prices'!$D$10:$D$763=F$5)*'Costs and Prices'!$N$10:$N$763)</f>
        <v>0</v>
      </c>
      <c r="G42" s="4">
        <f>SUMPRODUCT(('Costs and Prices'!$B$10:$B$763=$B42)*('Costs and Prices'!$D$10:$D$763=G$5)*'Costs and Prices'!$N$10:$N$763)</f>
        <v>0</v>
      </c>
      <c r="H42" s="18">
        <f t="shared" si="6"/>
        <v>0</v>
      </c>
      <c r="I42" s="75" t="str">
        <f t="shared" si="7"/>
        <v/>
      </c>
    </row>
    <row r="43" spans="2:9" x14ac:dyDescent="0.25">
      <c r="B43" s="2" t="str">
        <f>IF(ISBLANK('List of subcontractors'!C19),"",('List of subcontractors'!C19))</f>
        <v/>
      </c>
      <c r="C43" s="4">
        <f>SUMPRODUCT(('Costs and Prices'!$B$10:$B$763=$B43)*('Costs and Prices'!$D$10:$D$763=C$5)*'Costs and Prices'!$N$10:$N$763)</f>
        <v>0</v>
      </c>
      <c r="D43" s="4">
        <f>SUMPRODUCT(('Costs and Prices'!$B$10:$B$763=$B43)*('Costs and Prices'!$D$10:$D$763=D$5)*'Costs and Prices'!$N$10:$N$763)</f>
        <v>0</v>
      </c>
      <c r="E43" s="4">
        <f>SUMPRODUCT(('Costs and Prices'!$B$10:$B$763=$B43)*('Costs and Prices'!$D$10:$D$763=E$5)*'Costs and Prices'!$N$10:$N$763)</f>
        <v>0</v>
      </c>
      <c r="F43" s="4">
        <f>SUMPRODUCT(('Costs and Prices'!$B$10:$B$763=$B43)*('Costs and Prices'!$D$10:$D$763=F$5)*'Costs and Prices'!$N$10:$N$763)</f>
        <v>0</v>
      </c>
      <c r="G43" s="4">
        <f>SUMPRODUCT(('Costs and Prices'!$B$10:$B$763=$B43)*('Costs and Prices'!$D$10:$D$763=G$5)*'Costs and Prices'!$N$10:$N$763)</f>
        <v>0</v>
      </c>
      <c r="H43" s="18">
        <f t="shared" si="6"/>
        <v>0</v>
      </c>
      <c r="I43" s="75" t="str">
        <f t="shared" si="7"/>
        <v/>
      </c>
    </row>
    <row r="44" spans="2:9" x14ac:dyDescent="0.25">
      <c r="B44" s="2" t="str">
        <f>IF(ISBLANK('List of subcontractors'!C20),"",('List of subcontractors'!C20))</f>
        <v/>
      </c>
      <c r="C44" s="4">
        <f>SUMPRODUCT(('Costs and Prices'!$B$10:$B$763=$B44)*('Costs and Prices'!$D$10:$D$763=C$5)*'Costs and Prices'!$N$10:$N$763)</f>
        <v>0</v>
      </c>
      <c r="D44" s="4">
        <f>SUMPRODUCT(('Costs and Prices'!$B$10:$B$763=$B44)*('Costs and Prices'!$D$10:$D$763=D$5)*'Costs and Prices'!$N$10:$N$763)</f>
        <v>0</v>
      </c>
      <c r="E44" s="4">
        <f>SUMPRODUCT(('Costs and Prices'!$B$10:$B$763=$B44)*('Costs and Prices'!$D$10:$D$763=E$5)*'Costs and Prices'!$N$10:$N$763)</f>
        <v>0</v>
      </c>
      <c r="F44" s="4">
        <f>SUMPRODUCT(('Costs and Prices'!$B$10:$B$763=$B44)*('Costs and Prices'!$D$10:$D$763=F$5)*'Costs and Prices'!$N$10:$N$763)</f>
        <v>0</v>
      </c>
      <c r="G44" s="4">
        <f>SUMPRODUCT(('Costs and Prices'!$B$10:$B$763=$B44)*('Costs and Prices'!$D$10:$D$763=G$5)*'Costs and Prices'!$N$10:$N$763)</f>
        <v>0</v>
      </c>
      <c r="H44" s="18">
        <f t="shared" si="6"/>
        <v>0</v>
      </c>
      <c r="I44" s="75" t="str">
        <f t="shared" si="7"/>
        <v/>
      </c>
    </row>
    <row r="45" spans="2:9" x14ac:dyDescent="0.25">
      <c r="B45" s="2" t="str">
        <f>IF(ISBLANK('List of subcontractors'!C21),"",('List of subcontractors'!C21))</f>
        <v/>
      </c>
      <c r="C45" s="4">
        <f>SUMPRODUCT(('Costs and Prices'!$B$10:$B$763=$B45)*('Costs and Prices'!$D$10:$D$763=C$5)*'Costs and Prices'!$N$10:$N$763)</f>
        <v>0</v>
      </c>
      <c r="D45" s="4">
        <f>SUMPRODUCT(('Costs and Prices'!$B$10:$B$763=$B45)*('Costs and Prices'!$D$10:$D$763=D$5)*'Costs and Prices'!$N$10:$N$763)</f>
        <v>0</v>
      </c>
      <c r="E45" s="4">
        <f>SUMPRODUCT(('Costs and Prices'!$B$10:$B$763=$B45)*('Costs and Prices'!$D$10:$D$763=E$5)*'Costs and Prices'!$N$10:$N$763)</f>
        <v>0</v>
      </c>
      <c r="F45" s="4">
        <f>SUMPRODUCT(('Costs and Prices'!$B$10:$B$763=$B45)*('Costs and Prices'!$D$10:$D$763=F$5)*'Costs and Prices'!$N$10:$N$763)</f>
        <v>0</v>
      </c>
      <c r="G45" s="4">
        <f>SUMPRODUCT(('Costs and Prices'!$B$10:$B$763=$B45)*('Costs and Prices'!$D$10:$D$763=G$5)*'Costs and Prices'!$N$10:$N$763)</f>
        <v>0</v>
      </c>
      <c r="H45" s="18">
        <f t="shared" si="6"/>
        <v>0</v>
      </c>
      <c r="I45" s="75" t="str">
        <f t="shared" si="7"/>
        <v/>
      </c>
    </row>
    <row r="46" spans="2:9" x14ac:dyDescent="0.25">
      <c r="B46" s="2" t="str">
        <f>IF(ISBLANK('List of subcontractors'!C22),"",('List of subcontractors'!C22))</f>
        <v/>
      </c>
      <c r="C46" s="4">
        <f>SUMPRODUCT(('Costs and Prices'!$B$10:$B$763=$B46)*('Costs and Prices'!$D$10:$D$763=C$5)*'Costs and Prices'!$N$10:$N$763)</f>
        <v>0</v>
      </c>
      <c r="D46" s="4">
        <f>SUMPRODUCT(('Costs and Prices'!$B$10:$B$763=$B46)*('Costs and Prices'!$D$10:$D$763=D$5)*'Costs and Prices'!$N$10:$N$763)</f>
        <v>0</v>
      </c>
      <c r="E46" s="4">
        <f>SUMPRODUCT(('Costs and Prices'!$B$10:$B$763=$B46)*('Costs and Prices'!$D$10:$D$763=E$5)*'Costs and Prices'!$N$10:$N$763)</f>
        <v>0</v>
      </c>
      <c r="F46" s="4">
        <f>SUMPRODUCT(('Costs and Prices'!$B$10:$B$763=$B46)*('Costs and Prices'!$D$10:$D$763=F$5)*'Costs and Prices'!$N$10:$N$763)</f>
        <v>0</v>
      </c>
      <c r="G46" s="4">
        <f>SUMPRODUCT(('Costs and Prices'!$B$10:$B$763=$B46)*('Costs and Prices'!$D$10:$D$763=G$5)*'Costs and Prices'!$N$10:$N$763)</f>
        <v>0</v>
      </c>
      <c r="H46" s="18">
        <f t="shared" si="6"/>
        <v>0</v>
      </c>
      <c r="I46" s="75" t="str">
        <f t="shared" si="7"/>
        <v/>
      </c>
    </row>
    <row r="47" spans="2:9" x14ac:dyDescent="0.25">
      <c r="B47" s="2" t="str">
        <f>IF(ISBLANK('List of subcontractors'!C23),"",('List of subcontractors'!C23))</f>
        <v/>
      </c>
      <c r="C47" s="4">
        <f>SUMPRODUCT(('Costs and Prices'!$B$10:$B$763=$B47)*('Costs and Prices'!$D$10:$D$763=C$5)*'Costs and Prices'!$N$10:$N$763)</f>
        <v>0</v>
      </c>
      <c r="D47" s="4">
        <f>SUMPRODUCT(('Costs and Prices'!$B$10:$B$763=$B47)*('Costs and Prices'!$D$10:$D$763=D$5)*'Costs and Prices'!$N$10:$N$763)</f>
        <v>0</v>
      </c>
      <c r="E47" s="4">
        <f>SUMPRODUCT(('Costs and Prices'!$B$10:$B$763=$B47)*('Costs and Prices'!$D$10:$D$763=E$5)*'Costs and Prices'!$N$10:$N$763)</f>
        <v>0</v>
      </c>
      <c r="F47" s="4">
        <f>SUMPRODUCT(('Costs and Prices'!$B$10:$B$763=$B47)*('Costs and Prices'!$D$10:$D$763=F$5)*'Costs and Prices'!$N$10:$N$763)</f>
        <v>0</v>
      </c>
      <c r="G47" s="4">
        <f>SUMPRODUCT(('Costs and Prices'!$B$10:$B$763=$B47)*('Costs and Prices'!$D$10:$D$763=G$5)*'Costs and Prices'!$N$10:$N$763)</f>
        <v>0</v>
      </c>
      <c r="H47" s="18">
        <f t="shared" si="6"/>
        <v>0</v>
      </c>
      <c r="I47" s="75" t="str">
        <f t="shared" si="7"/>
        <v/>
      </c>
    </row>
    <row r="48" spans="2:9" x14ac:dyDescent="0.25">
      <c r="B48" s="2" t="str">
        <f>IF(ISBLANK('List of subcontractors'!C24),"",('List of subcontractors'!C24))</f>
        <v/>
      </c>
      <c r="C48" s="4">
        <f>SUMPRODUCT(('Costs and Prices'!$B$10:$B$763=$B48)*('Costs and Prices'!$D$10:$D$763=C$5)*'Costs and Prices'!$N$10:$N$763)</f>
        <v>0</v>
      </c>
      <c r="D48" s="4">
        <f>SUMPRODUCT(('Costs and Prices'!$B$10:$B$763=$B48)*('Costs and Prices'!$D$10:$D$763=D$5)*'Costs and Prices'!$N$10:$N$763)</f>
        <v>0</v>
      </c>
      <c r="E48" s="4">
        <f>SUMPRODUCT(('Costs and Prices'!$B$10:$B$763=$B48)*('Costs and Prices'!$D$10:$D$763=E$5)*'Costs and Prices'!$N$10:$N$763)</f>
        <v>0</v>
      </c>
      <c r="F48" s="4">
        <f>SUMPRODUCT(('Costs and Prices'!$B$10:$B$763=$B48)*('Costs and Prices'!$D$10:$D$763=F$5)*'Costs and Prices'!$N$10:$N$763)</f>
        <v>0</v>
      </c>
      <c r="G48" s="4">
        <f>SUMPRODUCT(('Costs and Prices'!$B$10:$B$763=$B48)*('Costs and Prices'!$D$10:$D$763=G$5)*'Costs and Prices'!$N$10:$N$763)</f>
        <v>0</v>
      </c>
      <c r="H48" s="18">
        <f t="shared" si="6"/>
        <v>0</v>
      </c>
      <c r="I48" s="75" t="str">
        <f t="shared" si="7"/>
        <v/>
      </c>
    </row>
    <row r="49" spans="2:9" x14ac:dyDescent="0.25">
      <c r="B49" s="2" t="str">
        <f>IF(ISBLANK('List of subcontractors'!C25),"",('List of subcontractors'!C25))</f>
        <v/>
      </c>
      <c r="C49" s="4">
        <f>SUMPRODUCT(('Costs and Prices'!$B$10:$B$763=$B49)*('Costs and Prices'!$D$10:$D$763=C$5)*'Costs and Prices'!$N$10:$N$763)</f>
        <v>0</v>
      </c>
      <c r="D49" s="4">
        <f>SUMPRODUCT(('Costs and Prices'!$B$10:$B$763=$B49)*('Costs and Prices'!$D$10:$D$763=D$5)*'Costs and Prices'!$N$10:$N$763)</f>
        <v>0</v>
      </c>
      <c r="E49" s="4">
        <f>SUMPRODUCT(('Costs and Prices'!$B$10:$B$763=$B49)*('Costs and Prices'!$D$10:$D$763=E$5)*'Costs and Prices'!$N$10:$N$763)</f>
        <v>0</v>
      </c>
      <c r="F49" s="4">
        <f>SUMPRODUCT(('Costs and Prices'!$B$10:$B$763=$B49)*('Costs and Prices'!$D$10:$D$763=F$5)*'Costs and Prices'!$N$10:$N$763)</f>
        <v>0</v>
      </c>
      <c r="G49" s="4">
        <f>SUMPRODUCT(('Costs and Prices'!$B$10:$B$763=$B49)*('Costs and Prices'!$D$10:$D$763=G$5)*'Costs and Prices'!$N$10:$N$763)</f>
        <v>0</v>
      </c>
      <c r="H49" s="18">
        <f t="shared" si="6"/>
        <v>0</v>
      </c>
      <c r="I49" s="75" t="str">
        <f t="shared" si="7"/>
        <v/>
      </c>
    </row>
    <row r="50" spans="2:9" x14ac:dyDescent="0.25">
      <c r="B50" s="2" t="str">
        <f>IF(ISBLANK('List of subcontractors'!C26),"",('List of subcontractors'!C26))</f>
        <v/>
      </c>
      <c r="C50" s="4">
        <f>SUMPRODUCT(('Costs and Prices'!$B$10:$B$763=$B50)*('Costs and Prices'!$D$10:$D$763=C$5)*'Costs and Prices'!$N$10:$N$763)</f>
        <v>0</v>
      </c>
      <c r="D50" s="4">
        <f>SUMPRODUCT(('Costs and Prices'!$B$10:$B$763=$B50)*('Costs and Prices'!$D$10:$D$763=D$5)*'Costs and Prices'!$N$10:$N$763)</f>
        <v>0</v>
      </c>
      <c r="E50" s="4">
        <f>SUMPRODUCT(('Costs and Prices'!$B$10:$B$763=$B50)*('Costs and Prices'!$D$10:$D$763=E$5)*'Costs and Prices'!$N$10:$N$763)</f>
        <v>0</v>
      </c>
      <c r="F50" s="4">
        <f>SUMPRODUCT(('Costs and Prices'!$B$10:$B$763=$B50)*('Costs and Prices'!$D$10:$D$763=F$5)*'Costs and Prices'!$N$10:$N$763)</f>
        <v>0</v>
      </c>
      <c r="G50" s="4">
        <f>SUMPRODUCT(('Costs and Prices'!$B$10:$B$763=$B50)*('Costs and Prices'!$D$10:$D$763=G$5)*'Costs and Prices'!$N$10:$N$763)</f>
        <v>0</v>
      </c>
      <c r="H50" s="18">
        <f t="shared" si="6"/>
        <v>0</v>
      </c>
      <c r="I50" s="75" t="str">
        <f t="shared" si="7"/>
        <v/>
      </c>
    </row>
    <row r="51" spans="2:9" x14ac:dyDescent="0.25">
      <c r="B51" s="2" t="str">
        <f>IF(ISBLANK('List of subcontractors'!C27),"",('List of subcontractors'!C27))</f>
        <v/>
      </c>
      <c r="C51" s="4">
        <f>SUMPRODUCT(('Costs and Prices'!$B$10:$B$763=$B51)*('Costs and Prices'!$D$10:$D$763=C$5)*'Costs and Prices'!$N$10:$N$763)</f>
        <v>0</v>
      </c>
      <c r="D51" s="4">
        <f>SUMPRODUCT(('Costs and Prices'!$B$10:$B$763=$B51)*('Costs and Prices'!$D$10:$D$763=D$5)*'Costs and Prices'!$N$10:$N$763)</f>
        <v>0</v>
      </c>
      <c r="E51" s="4">
        <f>SUMPRODUCT(('Costs and Prices'!$B$10:$B$763=$B51)*('Costs and Prices'!$D$10:$D$763=E$5)*'Costs and Prices'!$N$10:$N$763)</f>
        <v>0</v>
      </c>
      <c r="F51" s="4">
        <f>SUMPRODUCT(('Costs and Prices'!$B$10:$B$763=$B51)*('Costs and Prices'!$D$10:$D$763=F$5)*'Costs and Prices'!$N$10:$N$763)</f>
        <v>0</v>
      </c>
      <c r="G51" s="4">
        <f>SUMPRODUCT(('Costs and Prices'!$B$10:$B$763=$B51)*('Costs and Prices'!$D$10:$D$763=G$5)*'Costs and Prices'!$N$10:$N$763)</f>
        <v>0</v>
      </c>
      <c r="H51" s="18">
        <f t="shared" si="6"/>
        <v>0</v>
      </c>
      <c r="I51" s="75" t="str">
        <f t="shared" ref="I51:I70" si="8">IF(H51=0,"",H51/H$31)</f>
        <v/>
      </c>
    </row>
    <row r="52" spans="2:9" x14ac:dyDescent="0.25">
      <c r="B52" s="2" t="str">
        <f>IF(ISBLANK('List of subcontractors'!C28),"",('List of subcontractors'!C28))</f>
        <v/>
      </c>
      <c r="C52" s="4">
        <f>SUMPRODUCT(('Costs and Prices'!$B$10:$B$763=$B52)*('Costs and Prices'!$D$10:$D$763=C$5)*'Costs and Prices'!$N$10:$N$763)</f>
        <v>0</v>
      </c>
      <c r="D52" s="4">
        <f>SUMPRODUCT(('Costs and Prices'!$B$10:$B$763=$B52)*('Costs and Prices'!$D$10:$D$763=D$5)*'Costs and Prices'!$N$10:$N$763)</f>
        <v>0</v>
      </c>
      <c r="E52" s="4">
        <f>SUMPRODUCT(('Costs and Prices'!$B$10:$B$763=$B52)*('Costs and Prices'!$D$10:$D$763=E$5)*'Costs and Prices'!$N$10:$N$763)</f>
        <v>0</v>
      </c>
      <c r="F52" s="4">
        <f>SUMPRODUCT(('Costs and Prices'!$B$10:$B$763=$B52)*('Costs and Prices'!$D$10:$D$763=F$5)*'Costs and Prices'!$N$10:$N$763)</f>
        <v>0</v>
      </c>
      <c r="G52" s="4">
        <f>SUMPRODUCT(('Costs and Prices'!$B$10:$B$763=$B52)*('Costs and Prices'!$D$10:$D$763=G$5)*'Costs and Prices'!$N$10:$N$763)</f>
        <v>0</v>
      </c>
      <c r="H52" s="18">
        <f t="shared" si="6"/>
        <v>0</v>
      </c>
      <c r="I52" s="75" t="str">
        <f t="shared" si="8"/>
        <v/>
      </c>
    </row>
    <row r="53" spans="2:9" x14ac:dyDescent="0.25">
      <c r="B53" s="2" t="str">
        <f>IF(ISBLANK('List of subcontractors'!C29),"",('List of subcontractors'!C29))</f>
        <v/>
      </c>
      <c r="C53" s="4">
        <f>SUMPRODUCT(('Costs and Prices'!$B$10:$B$763=$B53)*('Costs and Prices'!$D$10:$D$763=C$5)*'Costs and Prices'!$N$10:$N$763)</f>
        <v>0</v>
      </c>
      <c r="D53" s="4">
        <f>SUMPRODUCT(('Costs and Prices'!$B$10:$B$763=$B53)*('Costs and Prices'!$D$10:$D$763=D$5)*'Costs and Prices'!$N$10:$N$763)</f>
        <v>0</v>
      </c>
      <c r="E53" s="4">
        <f>SUMPRODUCT(('Costs and Prices'!$B$10:$B$763=$B53)*('Costs and Prices'!$D$10:$D$763=E$5)*'Costs and Prices'!$N$10:$N$763)</f>
        <v>0</v>
      </c>
      <c r="F53" s="4">
        <f>SUMPRODUCT(('Costs and Prices'!$B$10:$B$763=$B53)*('Costs and Prices'!$D$10:$D$763=F$5)*'Costs and Prices'!$N$10:$N$763)</f>
        <v>0</v>
      </c>
      <c r="G53" s="4">
        <f>SUMPRODUCT(('Costs and Prices'!$B$10:$B$763=$B53)*('Costs and Prices'!$D$10:$D$763=G$5)*'Costs and Prices'!$N$10:$N$763)</f>
        <v>0</v>
      </c>
      <c r="H53" s="18">
        <f t="shared" si="6"/>
        <v>0</v>
      </c>
      <c r="I53" s="75" t="str">
        <f t="shared" si="8"/>
        <v/>
      </c>
    </row>
    <row r="54" spans="2:9" x14ac:dyDescent="0.25">
      <c r="B54" s="2" t="str">
        <f>IF(ISBLANK('List of subcontractors'!C30),"",('List of subcontractors'!C30))</f>
        <v/>
      </c>
      <c r="C54" s="4">
        <f>SUMPRODUCT(('Costs and Prices'!$B$10:$B$763=$B54)*('Costs and Prices'!$D$10:$D$763=C$5)*'Costs and Prices'!$N$10:$N$763)</f>
        <v>0</v>
      </c>
      <c r="D54" s="4">
        <f>SUMPRODUCT(('Costs and Prices'!$B$10:$B$763=$B54)*('Costs and Prices'!$D$10:$D$763=D$5)*'Costs and Prices'!$N$10:$N$763)</f>
        <v>0</v>
      </c>
      <c r="E54" s="4">
        <f>SUMPRODUCT(('Costs and Prices'!$B$10:$B$763=$B54)*('Costs and Prices'!$D$10:$D$763=E$5)*'Costs and Prices'!$N$10:$N$763)</f>
        <v>0</v>
      </c>
      <c r="F54" s="4">
        <f>SUMPRODUCT(('Costs and Prices'!$B$10:$B$763=$B54)*('Costs and Prices'!$D$10:$D$763=F$5)*'Costs and Prices'!$N$10:$N$763)</f>
        <v>0</v>
      </c>
      <c r="G54" s="4">
        <f>SUMPRODUCT(('Costs and Prices'!$B$10:$B$763=$B54)*('Costs and Prices'!$D$10:$D$763=G$5)*'Costs and Prices'!$N$10:$N$763)</f>
        <v>0</v>
      </c>
      <c r="H54" s="18">
        <f t="shared" si="6"/>
        <v>0</v>
      </c>
      <c r="I54" s="75" t="str">
        <f t="shared" si="8"/>
        <v/>
      </c>
    </row>
    <row r="55" spans="2:9" x14ac:dyDescent="0.25">
      <c r="B55" s="2" t="str">
        <f>IF(ISBLANK('List of subcontractors'!C31),"",('List of subcontractors'!C31))</f>
        <v/>
      </c>
      <c r="C55" s="4">
        <f>SUMPRODUCT(('Costs and Prices'!$B$10:$B$763=$B55)*('Costs and Prices'!$D$10:$D$763=C$5)*'Costs and Prices'!$N$10:$N$763)</f>
        <v>0</v>
      </c>
      <c r="D55" s="4">
        <f>SUMPRODUCT(('Costs and Prices'!$B$10:$B$763=$B55)*('Costs and Prices'!$D$10:$D$763=D$5)*'Costs and Prices'!$N$10:$N$763)</f>
        <v>0</v>
      </c>
      <c r="E55" s="4">
        <f>SUMPRODUCT(('Costs and Prices'!$B$10:$B$763=$B55)*('Costs and Prices'!$D$10:$D$763=E$5)*'Costs and Prices'!$N$10:$N$763)</f>
        <v>0</v>
      </c>
      <c r="F55" s="4">
        <f>SUMPRODUCT(('Costs and Prices'!$B$10:$B$763=$B55)*('Costs and Prices'!$D$10:$D$763=F$5)*'Costs and Prices'!$N$10:$N$763)</f>
        <v>0</v>
      </c>
      <c r="G55" s="4">
        <f>SUMPRODUCT(('Costs and Prices'!$B$10:$B$763=$B55)*('Costs and Prices'!$D$10:$D$763=G$5)*'Costs and Prices'!$N$10:$N$763)</f>
        <v>0</v>
      </c>
      <c r="H55" s="18">
        <f t="shared" si="6"/>
        <v>0</v>
      </c>
      <c r="I55" s="75" t="str">
        <f t="shared" si="8"/>
        <v/>
      </c>
    </row>
    <row r="56" spans="2:9" x14ac:dyDescent="0.25">
      <c r="B56" s="2" t="str">
        <f>IF(ISBLANK('List of subcontractors'!C32),"",('List of subcontractors'!C32))</f>
        <v/>
      </c>
      <c r="C56" s="4">
        <f>SUMPRODUCT(('Costs and Prices'!$B$10:$B$763=$B56)*('Costs and Prices'!$D$10:$D$763=C$5)*'Costs and Prices'!$N$10:$N$763)</f>
        <v>0</v>
      </c>
      <c r="D56" s="4">
        <f>SUMPRODUCT(('Costs and Prices'!$B$10:$B$763=$B56)*('Costs and Prices'!$D$10:$D$763=D$5)*'Costs and Prices'!$N$10:$N$763)</f>
        <v>0</v>
      </c>
      <c r="E56" s="4">
        <f>SUMPRODUCT(('Costs and Prices'!$B$10:$B$763=$B56)*('Costs and Prices'!$D$10:$D$763=E$5)*'Costs and Prices'!$N$10:$N$763)</f>
        <v>0</v>
      </c>
      <c r="F56" s="4">
        <f>SUMPRODUCT(('Costs and Prices'!$B$10:$B$763=$B56)*('Costs and Prices'!$D$10:$D$763=F$5)*'Costs and Prices'!$N$10:$N$763)</f>
        <v>0</v>
      </c>
      <c r="G56" s="4">
        <f>SUMPRODUCT(('Costs and Prices'!$B$10:$B$763=$B56)*('Costs and Prices'!$D$10:$D$763=G$5)*'Costs and Prices'!$N$10:$N$763)</f>
        <v>0</v>
      </c>
      <c r="H56" s="18">
        <f t="shared" si="6"/>
        <v>0</v>
      </c>
      <c r="I56" s="75" t="str">
        <f t="shared" si="8"/>
        <v/>
      </c>
    </row>
    <row r="57" spans="2:9" x14ac:dyDescent="0.25">
      <c r="B57" s="2" t="str">
        <f>IF(ISBLANK('List of subcontractors'!C33),"",('List of subcontractors'!C33))</f>
        <v/>
      </c>
      <c r="C57" s="4">
        <f>SUMPRODUCT(('Costs and Prices'!$B$10:$B$763=$B57)*('Costs and Prices'!$D$10:$D$763=C$5)*'Costs and Prices'!$N$10:$N$763)</f>
        <v>0</v>
      </c>
      <c r="D57" s="4">
        <f>SUMPRODUCT(('Costs and Prices'!$B$10:$B$763=$B57)*('Costs and Prices'!$D$10:$D$763=D$5)*'Costs and Prices'!$N$10:$N$763)</f>
        <v>0</v>
      </c>
      <c r="E57" s="4">
        <f>SUMPRODUCT(('Costs and Prices'!$B$10:$B$763=$B57)*('Costs and Prices'!$D$10:$D$763=E$5)*'Costs and Prices'!$N$10:$N$763)</f>
        <v>0</v>
      </c>
      <c r="F57" s="4">
        <f>SUMPRODUCT(('Costs and Prices'!$B$10:$B$763=$B57)*('Costs and Prices'!$D$10:$D$763=F$5)*'Costs and Prices'!$N$10:$N$763)</f>
        <v>0</v>
      </c>
      <c r="G57" s="4">
        <f>SUMPRODUCT(('Costs and Prices'!$B$10:$B$763=$B57)*('Costs and Prices'!$D$10:$D$763=G$5)*'Costs and Prices'!$N$10:$N$763)</f>
        <v>0</v>
      </c>
      <c r="H57" s="18">
        <f t="shared" si="6"/>
        <v>0</v>
      </c>
      <c r="I57" s="75" t="str">
        <f t="shared" si="8"/>
        <v/>
      </c>
    </row>
    <row r="58" spans="2:9" x14ac:dyDescent="0.25">
      <c r="B58" s="2" t="str">
        <f>IF(ISBLANK('List of subcontractors'!C34),"",('List of subcontractors'!C34))</f>
        <v/>
      </c>
      <c r="C58" s="4">
        <f>SUMPRODUCT(('Costs and Prices'!$B$10:$B$763=$B58)*('Costs and Prices'!$D$10:$D$763=C$5)*'Costs and Prices'!$N$10:$N$763)</f>
        <v>0</v>
      </c>
      <c r="D58" s="4">
        <f>SUMPRODUCT(('Costs and Prices'!$B$10:$B$763=$B58)*('Costs and Prices'!$D$10:$D$763=D$5)*'Costs and Prices'!$N$10:$N$763)</f>
        <v>0</v>
      </c>
      <c r="E58" s="4">
        <f>SUMPRODUCT(('Costs and Prices'!$B$10:$B$763=$B58)*('Costs and Prices'!$D$10:$D$763=E$5)*'Costs and Prices'!$N$10:$N$763)</f>
        <v>0</v>
      </c>
      <c r="F58" s="4">
        <f>SUMPRODUCT(('Costs and Prices'!$B$10:$B$763=$B58)*('Costs and Prices'!$D$10:$D$763=F$5)*'Costs and Prices'!$N$10:$N$763)</f>
        <v>0</v>
      </c>
      <c r="G58" s="4">
        <f>SUMPRODUCT(('Costs and Prices'!$B$10:$B$763=$B58)*('Costs and Prices'!$D$10:$D$763=G$5)*'Costs and Prices'!$N$10:$N$763)</f>
        <v>0</v>
      </c>
      <c r="H58" s="18">
        <f t="shared" si="6"/>
        <v>0</v>
      </c>
      <c r="I58" s="75" t="str">
        <f t="shared" si="8"/>
        <v/>
      </c>
    </row>
    <row r="59" spans="2:9" x14ac:dyDescent="0.25">
      <c r="B59" s="2" t="str">
        <f>IF(ISBLANK('List of subcontractors'!C35),"",('List of subcontractors'!C35))</f>
        <v/>
      </c>
      <c r="C59" s="4">
        <f>SUMPRODUCT(('Costs and Prices'!$B$10:$B$763=$B59)*('Costs and Prices'!$D$10:$D$763=C$5)*'Costs and Prices'!$N$10:$N$763)</f>
        <v>0</v>
      </c>
      <c r="D59" s="4">
        <f>SUMPRODUCT(('Costs and Prices'!$B$10:$B$763=$B59)*('Costs and Prices'!$D$10:$D$763=D$5)*'Costs and Prices'!$N$10:$N$763)</f>
        <v>0</v>
      </c>
      <c r="E59" s="4">
        <f>SUMPRODUCT(('Costs and Prices'!$B$10:$B$763=$B59)*('Costs and Prices'!$D$10:$D$763=E$5)*'Costs and Prices'!$N$10:$N$763)</f>
        <v>0</v>
      </c>
      <c r="F59" s="4">
        <f>SUMPRODUCT(('Costs and Prices'!$B$10:$B$763=$B59)*('Costs and Prices'!$D$10:$D$763=F$5)*'Costs and Prices'!$N$10:$N$763)</f>
        <v>0</v>
      </c>
      <c r="G59" s="4">
        <f>SUMPRODUCT(('Costs and Prices'!$B$10:$B$763=$B59)*('Costs and Prices'!$D$10:$D$763=G$5)*'Costs and Prices'!$N$10:$N$763)</f>
        <v>0</v>
      </c>
      <c r="H59" s="18">
        <f t="shared" si="6"/>
        <v>0</v>
      </c>
      <c r="I59" s="75" t="str">
        <f t="shared" si="8"/>
        <v/>
      </c>
    </row>
    <row r="60" spans="2:9" x14ac:dyDescent="0.25">
      <c r="B60" s="2" t="str">
        <f>IF(ISBLANK('List of subcontractors'!C36),"",('List of subcontractors'!C36))</f>
        <v/>
      </c>
      <c r="C60" s="4">
        <f>SUMPRODUCT(('Costs and Prices'!$B$10:$B$763=$B60)*('Costs and Prices'!$D$10:$D$763=C$5)*'Costs and Prices'!$N$10:$N$763)</f>
        <v>0</v>
      </c>
      <c r="D60" s="4">
        <f>SUMPRODUCT(('Costs and Prices'!$B$10:$B$763=$B60)*('Costs and Prices'!$D$10:$D$763=D$5)*'Costs and Prices'!$N$10:$N$763)</f>
        <v>0</v>
      </c>
      <c r="E60" s="4">
        <f>SUMPRODUCT(('Costs and Prices'!$B$10:$B$763=$B60)*('Costs and Prices'!$D$10:$D$763=E$5)*'Costs and Prices'!$N$10:$N$763)</f>
        <v>0</v>
      </c>
      <c r="F60" s="4">
        <f>SUMPRODUCT(('Costs and Prices'!$B$10:$B$763=$B60)*('Costs and Prices'!$D$10:$D$763=F$5)*'Costs and Prices'!$N$10:$N$763)</f>
        <v>0</v>
      </c>
      <c r="G60" s="4">
        <f>SUMPRODUCT(('Costs and Prices'!$B$10:$B$763=$B60)*('Costs and Prices'!$D$10:$D$763=G$5)*'Costs and Prices'!$N$10:$N$763)</f>
        <v>0</v>
      </c>
      <c r="H60" s="18">
        <f t="shared" si="6"/>
        <v>0</v>
      </c>
      <c r="I60" s="75" t="str">
        <f t="shared" si="8"/>
        <v/>
      </c>
    </row>
    <row r="61" spans="2:9" x14ac:dyDescent="0.25">
      <c r="B61" s="2" t="str">
        <f>IF(ISBLANK('List of subcontractors'!C37),"",('List of subcontractors'!C37))</f>
        <v/>
      </c>
      <c r="C61" s="4">
        <f>SUMPRODUCT(('Costs and Prices'!$B$10:$B$763=$B61)*('Costs and Prices'!$D$10:$D$763=C$5)*'Costs and Prices'!$N$10:$N$763)</f>
        <v>0</v>
      </c>
      <c r="D61" s="4">
        <f>SUMPRODUCT(('Costs and Prices'!$B$10:$B$763=$B61)*('Costs and Prices'!$D$10:$D$763=D$5)*'Costs and Prices'!$N$10:$N$763)</f>
        <v>0</v>
      </c>
      <c r="E61" s="4">
        <f>SUMPRODUCT(('Costs and Prices'!$B$10:$B$763=$B61)*('Costs and Prices'!$D$10:$D$763=E$5)*'Costs and Prices'!$N$10:$N$763)</f>
        <v>0</v>
      </c>
      <c r="F61" s="4">
        <f>SUMPRODUCT(('Costs and Prices'!$B$10:$B$763=$B61)*('Costs and Prices'!$D$10:$D$763=F$5)*'Costs and Prices'!$N$10:$N$763)</f>
        <v>0</v>
      </c>
      <c r="G61" s="4">
        <f>SUMPRODUCT(('Costs and Prices'!$B$10:$B$763=$B61)*('Costs and Prices'!$D$10:$D$763=G$5)*'Costs and Prices'!$N$10:$N$763)</f>
        <v>0</v>
      </c>
      <c r="H61" s="18">
        <f t="shared" si="6"/>
        <v>0</v>
      </c>
      <c r="I61" s="75" t="str">
        <f t="shared" si="8"/>
        <v/>
      </c>
    </row>
    <row r="62" spans="2:9" x14ac:dyDescent="0.25">
      <c r="B62" s="2" t="str">
        <f>IF(ISBLANK('List of subcontractors'!C38),"",('List of subcontractors'!C38))</f>
        <v/>
      </c>
      <c r="C62" s="4">
        <f>SUMPRODUCT(('Costs and Prices'!$B$10:$B$763=$B62)*('Costs and Prices'!$D$10:$D$763=C$5)*'Costs and Prices'!$N$10:$N$763)</f>
        <v>0</v>
      </c>
      <c r="D62" s="4">
        <f>SUMPRODUCT(('Costs and Prices'!$B$10:$B$763=$B62)*('Costs and Prices'!$D$10:$D$763=D$5)*'Costs and Prices'!$N$10:$N$763)</f>
        <v>0</v>
      </c>
      <c r="E62" s="4">
        <f>SUMPRODUCT(('Costs and Prices'!$B$10:$B$763=$B62)*('Costs and Prices'!$D$10:$D$763=E$5)*'Costs and Prices'!$N$10:$N$763)</f>
        <v>0</v>
      </c>
      <c r="F62" s="4">
        <f>SUMPRODUCT(('Costs and Prices'!$B$10:$B$763=$B62)*('Costs and Prices'!$D$10:$D$763=F$5)*'Costs and Prices'!$N$10:$N$763)</f>
        <v>0</v>
      </c>
      <c r="G62" s="4">
        <f>SUMPRODUCT(('Costs and Prices'!$B$10:$B$763=$B62)*('Costs and Prices'!$D$10:$D$763=G$5)*'Costs and Prices'!$N$10:$N$763)</f>
        <v>0</v>
      </c>
      <c r="H62" s="18">
        <f t="shared" si="6"/>
        <v>0</v>
      </c>
      <c r="I62" s="75" t="str">
        <f t="shared" si="8"/>
        <v/>
      </c>
    </row>
    <row r="63" spans="2:9" x14ac:dyDescent="0.25">
      <c r="B63" s="2" t="str">
        <f>IF(ISBLANK('List of subcontractors'!C39),"",('List of subcontractors'!C39))</f>
        <v/>
      </c>
      <c r="C63" s="4">
        <f>SUMPRODUCT(('Costs and Prices'!$B$10:$B$763=$B63)*('Costs and Prices'!$D$10:$D$763=C$5)*'Costs and Prices'!$N$10:$N$763)</f>
        <v>0</v>
      </c>
      <c r="D63" s="4">
        <f>SUMPRODUCT(('Costs and Prices'!$B$10:$B$763=$B63)*('Costs and Prices'!$D$10:$D$763=D$5)*'Costs and Prices'!$N$10:$N$763)</f>
        <v>0</v>
      </c>
      <c r="E63" s="4">
        <f>SUMPRODUCT(('Costs and Prices'!$B$10:$B$763=$B63)*('Costs and Prices'!$D$10:$D$763=E$5)*'Costs and Prices'!$N$10:$N$763)</f>
        <v>0</v>
      </c>
      <c r="F63" s="4">
        <f>SUMPRODUCT(('Costs and Prices'!$B$10:$B$763=$B63)*('Costs and Prices'!$D$10:$D$763=F$5)*'Costs and Prices'!$N$10:$N$763)</f>
        <v>0</v>
      </c>
      <c r="G63" s="4">
        <f>SUMPRODUCT(('Costs and Prices'!$B$10:$B$763=$B63)*('Costs and Prices'!$D$10:$D$763=G$5)*'Costs and Prices'!$N$10:$N$763)</f>
        <v>0</v>
      </c>
      <c r="H63" s="18">
        <f t="shared" si="6"/>
        <v>0</v>
      </c>
      <c r="I63" s="75" t="str">
        <f t="shared" si="8"/>
        <v/>
      </c>
    </row>
    <row r="64" spans="2:9" x14ac:dyDescent="0.25">
      <c r="B64" s="2" t="str">
        <f>IF(ISBLANK('List of subcontractors'!C40),"",('List of subcontractors'!C40))</f>
        <v/>
      </c>
      <c r="C64" s="4">
        <f>SUMPRODUCT(('Costs and Prices'!$B$10:$B$763=$B64)*('Costs and Prices'!$D$10:$D$763=C$5)*'Costs and Prices'!$N$10:$N$763)</f>
        <v>0</v>
      </c>
      <c r="D64" s="4">
        <f>SUMPRODUCT(('Costs and Prices'!$B$10:$B$763=$B64)*('Costs and Prices'!$D$10:$D$763=D$5)*'Costs and Prices'!$N$10:$N$763)</f>
        <v>0</v>
      </c>
      <c r="E64" s="4">
        <f>SUMPRODUCT(('Costs and Prices'!$B$10:$B$763=$B64)*('Costs and Prices'!$D$10:$D$763=E$5)*'Costs and Prices'!$N$10:$N$763)</f>
        <v>0</v>
      </c>
      <c r="F64" s="4">
        <f>SUMPRODUCT(('Costs and Prices'!$B$10:$B$763=$B64)*('Costs and Prices'!$D$10:$D$763=F$5)*'Costs and Prices'!$N$10:$N$763)</f>
        <v>0</v>
      </c>
      <c r="G64" s="4">
        <f>SUMPRODUCT(('Costs and Prices'!$B$10:$B$763=$B64)*('Costs and Prices'!$D$10:$D$763=G$5)*'Costs and Prices'!$N$10:$N$763)</f>
        <v>0</v>
      </c>
      <c r="H64" s="18">
        <f t="shared" si="6"/>
        <v>0</v>
      </c>
      <c r="I64" s="75" t="str">
        <f t="shared" si="8"/>
        <v/>
      </c>
    </row>
    <row r="65" spans="2:9" x14ac:dyDescent="0.25">
      <c r="B65" s="2" t="str">
        <f>IF(ISBLANK('List of subcontractors'!C41),"",('List of subcontractors'!C41))</f>
        <v/>
      </c>
      <c r="C65" s="4">
        <f>SUMPRODUCT(('Costs and Prices'!$B$10:$B$763=$B65)*('Costs and Prices'!$D$10:$D$763=C$5)*'Costs and Prices'!$N$10:$N$763)</f>
        <v>0</v>
      </c>
      <c r="D65" s="4">
        <f>SUMPRODUCT(('Costs and Prices'!$B$10:$B$763=$B65)*('Costs and Prices'!$D$10:$D$763=D$5)*'Costs and Prices'!$N$10:$N$763)</f>
        <v>0</v>
      </c>
      <c r="E65" s="4">
        <f>SUMPRODUCT(('Costs and Prices'!$B$10:$B$763=$B65)*('Costs and Prices'!$D$10:$D$763=E$5)*'Costs and Prices'!$N$10:$N$763)</f>
        <v>0</v>
      </c>
      <c r="F65" s="4">
        <f>SUMPRODUCT(('Costs and Prices'!$B$10:$B$763=$B65)*('Costs and Prices'!$D$10:$D$763=F$5)*'Costs and Prices'!$N$10:$N$763)</f>
        <v>0</v>
      </c>
      <c r="G65" s="4">
        <f>SUMPRODUCT(('Costs and Prices'!$B$10:$B$763=$B65)*('Costs and Prices'!$D$10:$D$763=G$5)*'Costs and Prices'!$N$10:$N$763)</f>
        <v>0</v>
      </c>
      <c r="H65" s="18">
        <f t="shared" si="6"/>
        <v>0</v>
      </c>
      <c r="I65" s="75" t="str">
        <f t="shared" si="8"/>
        <v/>
      </c>
    </row>
    <row r="66" spans="2:9" x14ac:dyDescent="0.25">
      <c r="B66" s="2" t="str">
        <f>IF(ISBLANK('List of subcontractors'!C42),"",('List of subcontractors'!C42))</f>
        <v/>
      </c>
      <c r="C66" s="4">
        <f>SUMPRODUCT(('Costs and Prices'!$B$10:$B$763=$B66)*('Costs and Prices'!$D$10:$D$763=C$5)*'Costs and Prices'!$N$10:$N$763)</f>
        <v>0</v>
      </c>
      <c r="D66" s="4">
        <f>SUMPRODUCT(('Costs and Prices'!$B$10:$B$763=$B66)*('Costs and Prices'!$D$10:$D$763=D$5)*'Costs and Prices'!$N$10:$N$763)</f>
        <v>0</v>
      </c>
      <c r="E66" s="4">
        <f>SUMPRODUCT(('Costs and Prices'!$B$10:$B$763=$B66)*('Costs and Prices'!$D$10:$D$763=E$5)*'Costs and Prices'!$N$10:$N$763)</f>
        <v>0</v>
      </c>
      <c r="F66" s="4">
        <f>SUMPRODUCT(('Costs and Prices'!$B$10:$B$763=$B66)*('Costs and Prices'!$D$10:$D$763=F$5)*'Costs and Prices'!$N$10:$N$763)</f>
        <v>0</v>
      </c>
      <c r="G66" s="4">
        <f>SUMPRODUCT(('Costs and Prices'!$B$10:$B$763=$B66)*('Costs and Prices'!$D$10:$D$763=G$5)*'Costs and Prices'!$N$10:$N$763)</f>
        <v>0</v>
      </c>
      <c r="H66" s="18">
        <f t="shared" si="6"/>
        <v>0</v>
      </c>
      <c r="I66" s="75" t="str">
        <f t="shared" si="8"/>
        <v/>
      </c>
    </row>
    <row r="67" spans="2:9" x14ac:dyDescent="0.25">
      <c r="B67" s="2" t="str">
        <f>IF(ISBLANK('List of subcontractors'!C43),"",('List of subcontractors'!C43))</f>
        <v/>
      </c>
      <c r="C67" s="4">
        <f>SUMPRODUCT(('Costs and Prices'!$B$10:$B$763=$B67)*('Costs and Prices'!$D$10:$D$763=C$5)*'Costs and Prices'!$N$10:$N$763)</f>
        <v>0</v>
      </c>
      <c r="D67" s="4">
        <f>SUMPRODUCT(('Costs and Prices'!$B$10:$B$763=$B67)*('Costs and Prices'!$D$10:$D$763=D$5)*'Costs and Prices'!$N$10:$N$763)</f>
        <v>0</v>
      </c>
      <c r="E67" s="4">
        <f>SUMPRODUCT(('Costs and Prices'!$B$10:$B$763=$B67)*('Costs and Prices'!$D$10:$D$763=E$5)*'Costs and Prices'!$N$10:$N$763)</f>
        <v>0</v>
      </c>
      <c r="F67" s="4">
        <f>SUMPRODUCT(('Costs and Prices'!$B$10:$B$763=$B67)*('Costs and Prices'!$D$10:$D$763=F$5)*'Costs and Prices'!$N$10:$N$763)</f>
        <v>0</v>
      </c>
      <c r="G67" s="4">
        <f>SUMPRODUCT(('Costs and Prices'!$B$10:$B$763=$B67)*('Costs and Prices'!$D$10:$D$763=G$5)*'Costs and Prices'!$N$10:$N$763)</f>
        <v>0</v>
      </c>
      <c r="H67" s="18">
        <f t="shared" si="6"/>
        <v>0</v>
      </c>
      <c r="I67" s="75" t="str">
        <f t="shared" si="8"/>
        <v/>
      </c>
    </row>
    <row r="68" spans="2:9" x14ac:dyDescent="0.25">
      <c r="B68" s="2" t="str">
        <f>IF(ISBLANK('List of subcontractors'!C44),"",('List of subcontractors'!C44))</f>
        <v/>
      </c>
      <c r="C68" s="4">
        <f>SUMPRODUCT(('Costs and Prices'!$B$10:$B$763=$B68)*('Costs and Prices'!$D$10:$D$763=C$5)*'Costs and Prices'!$N$10:$N$763)</f>
        <v>0</v>
      </c>
      <c r="D68" s="4">
        <f>SUMPRODUCT(('Costs and Prices'!$B$10:$B$763=$B68)*('Costs and Prices'!$D$10:$D$763=D$5)*'Costs and Prices'!$N$10:$N$763)</f>
        <v>0</v>
      </c>
      <c r="E68" s="4">
        <f>SUMPRODUCT(('Costs and Prices'!$B$10:$B$763=$B68)*('Costs and Prices'!$D$10:$D$763=E$5)*'Costs and Prices'!$N$10:$N$763)</f>
        <v>0</v>
      </c>
      <c r="F68" s="4">
        <f>SUMPRODUCT(('Costs and Prices'!$B$10:$B$763=$B68)*('Costs and Prices'!$D$10:$D$763=F$5)*'Costs and Prices'!$N$10:$N$763)</f>
        <v>0</v>
      </c>
      <c r="G68" s="4">
        <f>SUMPRODUCT(('Costs and Prices'!$B$10:$B$763=$B68)*('Costs and Prices'!$D$10:$D$763=G$5)*'Costs and Prices'!$N$10:$N$763)</f>
        <v>0</v>
      </c>
      <c r="H68" s="18">
        <f t="shared" si="6"/>
        <v>0</v>
      </c>
      <c r="I68" s="75" t="str">
        <f t="shared" si="8"/>
        <v/>
      </c>
    </row>
    <row r="69" spans="2:9" x14ac:dyDescent="0.25">
      <c r="B69" s="2" t="str">
        <f>IF(ISBLANK('List of subcontractors'!C45),"",('List of subcontractors'!C45))</f>
        <v/>
      </c>
      <c r="C69" s="4">
        <f>SUMPRODUCT(('Costs and Prices'!$B$10:$B$763=$B69)*('Costs and Prices'!$D$10:$D$763=C$5)*'Costs and Prices'!$N$10:$N$763)</f>
        <v>0</v>
      </c>
      <c r="D69" s="4">
        <f>SUMPRODUCT(('Costs and Prices'!$B$10:$B$763=$B69)*('Costs and Prices'!$D$10:$D$763=D$5)*'Costs and Prices'!$N$10:$N$763)</f>
        <v>0</v>
      </c>
      <c r="E69" s="4">
        <f>SUMPRODUCT(('Costs and Prices'!$B$10:$B$763=$B69)*('Costs and Prices'!$D$10:$D$763=E$5)*'Costs and Prices'!$N$10:$N$763)</f>
        <v>0</v>
      </c>
      <c r="F69" s="4">
        <f>SUMPRODUCT(('Costs and Prices'!$B$10:$B$763=$B69)*('Costs and Prices'!$D$10:$D$763=F$5)*'Costs and Prices'!$N$10:$N$763)</f>
        <v>0</v>
      </c>
      <c r="G69" s="4">
        <f>SUMPRODUCT(('Costs and Prices'!$B$10:$B$763=$B69)*('Costs and Prices'!$D$10:$D$763=G$5)*'Costs and Prices'!$N$10:$N$763)</f>
        <v>0</v>
      </c>
      <c r="H69" s="18">
        <f t="shared" si="6"/>
        <v>0</v>
      </c>
      <c r="I69" s="75" t="str">
        <f t="shared" si="8"/>
        <v/>
      </c>
    </row>
    <row r="70" spans="2:9" x14ac:dyDescent="0.25">
      <c r="B70" s="2" t="str">
        <f>IF(ISBLANK('List of subcontractors'!C46),"",('List of subcontractors'!C46))</f>
        <v/>
      </c>
      <c r="C70" s="4">
        <f>SUMPRODUCT(('Costs and Prices'!$B$10:$B$763=$B70)*('Costs and Prices'!$D$10:$D$763=C$5)*'Costs and Prices'!$N$10:$N$763)</f>
        <v>0</v>
      </c>
      <c r="D70" s="4">
        <f>SUMPRODUCT(('Costs and Prices'!$B$10:$B$763=$B70)*('Costs and Prices'!$D$10:$D$763=D$5)*'Costs and Prices'!$N$10:$N$763)</f>
        <v>0</v>
      </c>
      <c r="E70" s="4">
        <f>SUMPRODUCT(('Costs and Prices'!$B$10:$B$763=$B70)*('Costs and Prices'!$D$10:$D$763=E$5)*'Costs and Prices'!$N$10:$N$763)</f>
        <v>0</v>
      </c>
      <c r="F70" s="4">
        <f>SUMPRODUCT(('Costs and Prices'!$B$10:$B$763=$B70)*('Costs and Prices'!$D$10:$D$763=F$5)*'Costs and Prices'!$N$10:$N$763)</f>
        <v>0</v>
      </c>
      <c r="G70" s="4">
        <f>SUMPRODUCT(('Costs and Prices'!$B$10:$B$763=$B70)*('Costs and Prices'!$D$10:$D$763=G$5)*'Costs and Prices'!$N$10:$N$763)</f>
        <v>0</v>
      </c>
      <c r="H70" s="18">
        <f t="shared" si="6"/>
        <v>0</v>
      </c>
      <c r="I70" s="75" t="str">
        <f t="shared" si="8"/>
        <v/>
      </c>
    </row>
    <row r="71" spans="2:9" x14ac:dyDescent="0.25">
      <c r="B71" s="2" t="str">
        <f>IF(ISBLANK('List of subcontractors'!C47),"",('List of subcontractors'!C47))</f>
        <v/>
      </c>
      <c r="C71" s="4">
        <f>SUMPRODUCT(('Costs and Prices'!$B$10:$B$763=$B71)*('Costs and Prices'!$D$10:$D$763=C$5)*'Costs and Prices'!$N$10:$N$763)</f>
        <v>0</v>
      </c>
      <c r="D71" s="4">
        <f>SUMPRODUCT(('Costs and Prices'!$B$10:$B$763=$B71)*('Costs and Prices'!$D$10:$D$763=D$5)*'Costs and Prices'!$N$10:$N$763)</f>
        <v>0</v>
      </c>
      <c r="E71" s="4">
        <f>SUMPRODUCT(('Costs and Prices'!$B$10:$B$763=$B71)*('Costs and Prices'!$D$10:$D$763=E$5)*'Costs and Prices'!$N$10:$N$763)</f>
        <v>0</v>
      </c>
      <c r="F71" s="4">
        <f>SUMPRODUCT(('Costs and Prices'!$B$10:$B$763=$B71)*('Costs and Prices'!$D$10:$D$763=F$5)*'Costs and Prices'!$N$10:$N$763)</f>
        <v>0</v>
      </c>
      <c r="G71" s="4">
        <f>SUMPRODUCT(('Costs and Prices'!$B$10:$B$763=$B71)*('Costs and Prices'!$D$10:$D$763=G$5)*'Costs and Prices'!$N$10:$N$763)</f>
        <v>0</v>
      </c>
      <c r="H71" s="18">
        <f t="shared" si="6"/>
        <v>0</v>
      </c>
      <c r="I71" s="75" t="str">
        <f t="shared" si="7"/>
        <v/>
      </c>
    </row>
  </sheetData>
  <sheetProtection algorithmName="SHA-512" hashValue="i/jaj0QmERR/8C2BRH5dvYK/w6qBw7j/6D/L6/1hskYL23TG5OG2F/j1m9BS2rIwS17jKiZAUvyMMuFvwjkadQ==" saltValue="czbSrlSM3zz1TsDpq3RCHg==" spinCount="100000" sheet="1" selectLockedCells="1"/>
  <mergeCells count="1">
    <mergeCell ref="E2:G2"/>
  </mergeCells>
  <conditionalFormatting sqref="J5">
    <cfRule type="cellIs" dxfId="9" priority="3" operator="notBetween">
      <formula>H6+0.1</formula>
      <formula>H6-0.1</formula>
    </cfRule>
  </conditionalFormatting>
  <conditionalFormatting sqref="J6">
    <cfRule type="cellIs" dxfId="8" priority="2" operator="notBetween">
      <formula>H6+0.1</formula>
      <formula>H6-0.1</formula>
    </cfRule>
  </conditionalFormatting>
  <conditionalFormatting sqref="J31">
    <cfRule type="cellIs" dxfId="7" priority="1" operator="notBetween">
      <formula>H31+0.1</formula>
      <formula>H31-0.1</formula>
    </cfRule>
  </conditionalFormatting>
  <pageMargins left="0.23622047244094491" right="0.23622047244094491" top="0.74803149606299213" bottom="0.74803149606299213" header="0.31496062992125984" footer="0.31496062992125984"/>
  <pageSetup paperSize="9" scale="90"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S91"/>
  <sheetViews>
    <sheetView zoomScaleNormal="100" workbookViewId="0">
      <selection activeCell="C2" sqref="C2:D2"/>
    </sheetView>
  </sheetViews>
  <sheetFormatPr defaultColWidth="9.140625" defaultRowHeight="12.75" x14ac:dyDescent="0.25"/>
  <cols>
    <col min="1" max="1" width="3.28515625" style="1" customWidth="1"/>
    <col min="2" max="2" width="17.5703125" style="1" customWidth="1"/>
    <col min="3" max="3" width="16.28515625" style="1" bestFit="1" customWidth="1"/>
    <col min="4" max="4" width="17" style="1" customWidth="1"/>
    <col min="5" max="5" width="18.28515625" style="1" customWidth="1"/>
    <col min="6" max="10" width="17" style="1" customWidth="1"/>
    <col min="11" max="11" width="15.5703125" style="21" customWidth="1"/>
    <col min="12" max="12" width="3.140625" style="1" customWidth="1"/>
    <col min="13" max="16384" width="9.140625" style="1"/>
  </cols>
  <sheetData>
    <row r="2" spans="2:19" s="7" customFormat="1" ht="15" customHeight="1" x14ac:dyDescent="0.25">
      <c r="B2" s="10" t="s">
        <v>27</v>
      </c>
      <c r="C2" s="139" t="str">
        <f>IF(ISBLANK(NOTES!C1),"",(NOTES!C1))</f>
        <v/>
      </c>
      <c r="D2" s="139"/>
      <c r="F2" s="140" t="s">
        <v>172</v>
      </c>
      <c r="G2" s="140"/>
      <c r="H2" s="140"/>
      <c r="K2" s="19"/>
    </row>
    <row r="3" spans="2:19" s="7" customFormat="1" ht="15" x14ac:dyDescent="0.25">
      <c r="B3" s="11" t="s">
        <v>29</v>
      </c>
      <c r="C3" s="139" t="str">
        <f>IF(ISBLANK(NOTES!C3),"",(NOTES!C3))</f>
        <v/>
      </c>
      <c r="D3" s="139"/>
      <c r="K3" s="19"/>
    </row>
    <row r="4" spans="2:19" x14ac:dyDescent="0.25">
      <c r="K4" s="20" t="s">
        <v>150</v>
      </c>
    </row>
    <row r="5" spans="2:19" ht="30" x14ac:dyDescent="0.25">
      <c r="B5" s="48" t="s">
        <v>151</v>
      </c>
      <c r="C5" s="133" t="s">
        <v>173</v>
      </c>
      <c r="D5" s="48" t="s">
        <v>136</v>
      </c>
      <c r="E5" s="48" t="s">
        <v>141</v>
      </c>
      <c r="F5" s="48" t="s">
        <v>144</v>
      </c>
      <c r="G5" s="48" t="s">
        <v>139</v>
      </c>
      <c r="H5" s="48" t="s">
        <v>174</v>
      </c>
      <c r="I5" s="48" t="s">
        <v>148</v>
      </c>
      <c r="J5" s="48" t="s">
        <v>152</v>
      </c>
      <c r="K5" s="33">
        <f>'Costs and Prices'!N9</f>
        <v>0</v>
      </c>
      <c r="P5"/>
      <c r="Q5"/>
      <c r="R5"/>
      <c r="S5"/>
    </row>
    <row r="6" spans="2:19" ht="15" x14ac:dyDescent="0.25">
      <c r="B6" s="8" t="s">
        <v>154</v>
      </c>
      <c r="C6" s="9">
        <f>SUM(C8:C28)</f>
        <v>0</v>
      </c>
      <c r="D6" s="9">
        <f t="shared" ref="D6:I6" si="0">SUM(D8:D28)</f>
        <v>0</v>
      </c>
      <c r="E6" s="9">
        <f t="shared" si="0"/>
        <v>0</v>
      </c>
      <c r="F6" s="9">
        <f t="shared" si="0"/>
        <v>0</v>
      </c>
      <c r="G6" s="9">
        <f t="shared" si="0"/>
        <v>0</v>
      </c>
      <c r="H6" s="9">
        <f t="shared" si="0"/>
        <v>0</v>
      </c>
      <c r="I6" s="9">
        <f t="shared" si="0"/>
        <v>0</v>
      </c>
      <c r="J6" s="9">
        <f>SUM(J8:J28)</f>
        <v>0</v>
      </c>
      <c r="K6" s="33">
        <f>SUM(D6:I6)</f>
        <v>0</v>
      </c>
      <c r="P6"/>
      <c r="Q6"/>
      <c r="R6"/>
      <c r="S6"/>
    </row>
    <row r="7" spans="2:19" ht="15" x14ac:dyDescent="0.25">
      <c r="B7" s="8" t="s">
        <v>153</v>
      </c>
      <c r="C7" s="9"/>
      <c r="D7" s="76" t="str">
        <f>IF(($J6=0),"",D6/$J6)</f>
        <v/>
      </c>
      <c r="E7" s="76" t="str">
        <f t="shared" ref="E7:I7" si="1">IF(($J6=0),"",E6/$J6)</f>
        <v/>
      </c>
      <c r="F7" s="76" t="str">
        <f t="shared" si="1"/>
        <v/>
      </c>
      <c r="G7" s="76" t="str">
        <f t="shared" si="1"/>
        <v/>
      </c>
      <c r="H7" s="76" t="str">
        <f t="shared" si="1"/>
        <v/>
      </c>
      <c r="I7" s="76" t="str">
        <f t="shared" si="1"/>
        <v/>
      </c>
      <c r="J7" s="77">
        <f>SUM(D7:I7)</f>
        <v>0</v>
      </c>
      <c r="K7" s="33"/>
      <c r="P7"/>
      <c r="Q7"/>
      <c r="R7"/>
      <c r="S7"/>
    </row>
    <row r="8" spans="2:19" ht="15" x14ac:dyDescent="0.25">
      <c r="B8" s="2" t="s">
        <v>67</v>
      </c>
      <c r="C8" s="4">
        <f>SUMPRODUCT(('Costs and Prices'!$C$10:$C$763=B8)*('Costs and Prices'!$G$10:$G$763=C$5)*'Costs and Prices'!$K$10:$K$763)</f>
        <v>0</v>
      </c>
      <c r="D8" s="5">
        <f>SUMPRODUCT(('Costs and Prices'!$C$10:$C$763=$B8)*('Costs and Prices'!$F$10:$F$763=D$5)*'Costs and Prices'!$N$10:$N$763)</f>
        <v>0</v>
      </c>
      <c r="E8" s="5">
        <f>SUMPRODUCT(('Costs and Prices'!$C$10:$C$763=$B8)*('Costs and Prices'!$F$10:$F$763=E$5)*'Costs and Prices'!$N$10:$N$763)</f>
        <v>0</v>
      </c>
      <c r="F8" s="5">
        <f>SUMPRODUCT(('Costs and Prices'!$C$10:$C$763=$B8)*('Costs and Prices'!$F$10:$F$763=F$5)*'Costs and Prices'!$N$10:$N$763)</f>
        <v>0</v>
      </c>
      <c r="G8" s="5">
        <f>SUMPRODUCT(('Costs and Prices'!$C$10:$C$763=$B8)*('Costs and Prices'!$F$10:$F$763=G$5)*'Costs and Prices'!$N$10:$N$763)</f>
        <v>0</v>
      </c>
      <c r="H8" s="5">
        <f>SUMPRODUCT(('Costs and Prices'!$C$10:$C$763=$B8)*('Costs and Prices'!$F$10:$F$763=H$5)*'Costs and Prices'!$N$10:$N$763)</f>
        <v>0</v>
      </c>
      <c r="I8" s="5">
        <f>SUMPRODUCT(('Costs and Prices'!$C$10:$C$763=$B8)*('Costs and Prices'!$F$10:$F$763=I$5)*'Costs and Prices'!$N$10:$N$763)</f>
        <v>0</v>
      </c>
      <c r="J8" s="5">
        <f t="shared" ref="J8:J28" si="2">SUM(D8:I8)</f>
        <v>0</v>
      </c>
      <c r="K8" s="33">
        <f>'Summary per year'!H8</f>
        <v>0</v>
      </c>
      <c r="P8"/>
      <c r="Q8"/>
      <c r="R8"/>
      <c r="S8"/>
    </row>
    <row r="9" spans="2:19" ht="15" x14ac:dyDescent="0.25">
      <c r="B9" s="2" t="s">
        <v>71</v>
      </c>
      <c r="C9" s="4">
        <f>SUMPRODUCT(('Costs and Prices'!$C$10:$C$763=B9)*('Costs and Prices'!$G$10:$G$763=C$5)*'Costs and Prices'!$K$10:$K$763)</f>
        <v>0</v>
      </c>
      <c r="D9" s="5">
        <f>SUMPRODUCT(('Costs and Prices'!$C$10:$C$763=$B9)*('Costs and Prices'!$F$10:$F$763=D$5)*'Costs and Prices'!$N$10:$N$763)</f>
        <v>0</v>
      </c>
      <c r="E9" s="5">
        <f>SUMPRODUCT(('Costs and Prices'!$C$10:$C$763=$B9)*('Costs and Prices'!$F$10:$F$763=E$5)*'Costs and Prices'!$N$10:$N$763)</f>
        <v>0</v>
      </c>
      <c r="F9" s="5">
        <f>SUMPRODUCT(('Costs and Prices'!$C$10:$C$763=$B9)*('Costs and Prices'!$F$10:$F$763=F$5)*'Costs and Prices'!$N$10:$N$763)</f>
        <v>0</v>
      </c>
      <c r="G9" s="5">
        <f>SUMPRODUCT(('Costs and Prices'!$C$10:$C$763=$B9)*('Costs and Prices'!$F$10:$F$763=G$5)*'Costs and Prices'!$N$10:$N$763)</f>
        <v>0</v>
      </c>
      <c r="H9" s="5">
        <f>SUMPRODUCT(('Costs and Prices'!$C$10:$C$763=$B9)*('Costs and Prices'!$F$10:$F$763=H$5)*'Costs and Prices'!$N$10:$N$763)</f>
        <v>0</v>
      </c>
      <c r="I9" s="5">
        <f>SUMPRODUCT(('Costs and Prices'!$C$10:$C$763=$B9)*('Costs and Prices'!$F$10:$F$763=I$5)*'Costs and Prices'!$N$10:$N$763)</f>
        <v>0</v>
      </c>
      <c r="J9" s="5">
        <f t="shared" si="2"/>
        <v>0</v>
      </c>
      <c r="K9" s="33">
        <f>'Summary per year'!H9</f>
        <v>0</v>
      </c>
      <c r="P9"/>
      <c r="Q9"/>
      <c r="R9"/>
      <c r="S9"/>
    </row>
    <row r="10" spans="2:19" x14ac:dyDescent="0.25">
      <c r="B10" s="2" t="s">
        <v>74</v>
      </c>
      <c r="C10" s="4">
        <f>SUMPRODUCT(('Costs and Prices'!$C$10:$C$763=B10)*('Costs and Prices'!$G$10:$G$763=C$5)*'Costs and Prices'!$K$10:$K$763)</f>
        <v>0</v>
      </c>
      <c r="D10" s="5">
        <f>SUMPRODUCT(('Costs and Prices'!$C$10:$C$763=$B10)*('Costs and Prices'!$F$10:$F$763=D$5)*'Costs and Prices'!$N$10:$N$763)</f>
        <v>0</v>
      </c>
      <c r="E10" s="5">
        <f>SUMPRODUCT(('Costs and Prices'!$C$10:$C$763=$B10)*('Costs and Prices'!$F$10:$F$763=E$5)*'Costs and Prices'!$N$10:$N$763)</f>
        <v>0</v>
      </c>
      <c r="F10" s="5">
        <f>SUMPRODUCT(('Costs and Prices'!$C$10:$C$763=$B10)*('Costs and Prices'!$F$10:$F$763=F$5)*'Costs and Prices'!$N$10:$N$763)</f>
        <v>0</v>
      </c>
      <c r="G10" s="5">
        <f>SUMPRODUCT(('Costs and Prices'!$C$10:$C$763=$B10)*('Costs and Prices'!$F$10:$F$763=G$5)*'Costs and Prices'!$N$10:$N$763)</f>
        <v>0</v>
      </c>
      <c r="H10" s="5">
        <f>SUMPRODUCT(('Costs and Prices'!$C$10:$C$763=$B10)*('Costs and Prices'!$F$10:$F$763=H$5)*'Costs and Prices'!$N$10:$N$763)</f>
        <v>0</v>
      </c>
      <c r="I10" s="5">
        <f>SUMPRODUCT(('Costs and Prices'!$C$10:$C$763=$B10)*('Costs and Prices'!$F$10:$F$763=I$5)*'Costs and Prices'!$N$10:$N$763)</f>
        <v>0</v>
      </c>
      <c r="J10" s="5">
        <f t="shared" si="2"/>
        <v>0</v>
      </c>
      <c r="K10" s="33">
        <f>'Summary per year'!H10</f>
        <v>0</v>
      </c>
    </row>
    <row r="11" spans="2:19" x14ac:dyDescent="0.25">
      <c r="B11" s="2" t="s">
        <v>76</v>
      </c>
      <c r="C11" s="4">
        <f>SUMPRODUCT(('Costs and Prices'!$C$10:$C$763=B11)*('Costs and Prices'!$G$10:$G$763=C$5)*'Costs and Prices'!$K$10:$K$763)</f>
        <v>0</v>
      </c>
      <c r="D11" s="5">
        <f>SUMPRODUCT(('Costs and Prices'!$C$10:$C$763=$B11)*('Costs and Prices'!$F$10:$F$763=D$5)*'Costs and Prices'!$N$10:$N$763)</f>
        <v>0</v>
      </c>
      <c r="E11" s="5">
        <f>SUMPRODUCT(('Costs and Prices'!$C$10:$C$763=$B11)*('Costs and Prices'!$F$10:$F$763=E$5)*'Costs and Prices'!$N$10:$N$763)</f>
        <v>0</v>
      </c>
      <c r="F11" s="5">
        <f>SUMPRODUCT(('Costs and Prices'!$C$10:$C$763=$B11)*('Costs and Prices'!$F$10:$F$763=F$5)*'Costs and Prices'!$N$10:$N$763)</f>
        <v>0</v>
      </c>
      <c r="G11" s="5">
        <f>SUMPRODUCT(('Costs and Prices'!$C$10:$C$763=$B11)*('Costs and Prices'!$F$10:$F$763=G$5)*'Costs and Prices'!$N$10:$N$763)</f>
        <v>0</v>
      </c>
      <c r="H11" s="5">
        <f>SUMPRODUCT(('Costs and Prices'!$C$10:$C$763=$B11)*('Costs and Prices'!$F$10:$F$763=H$5)*'Costs and Prices'!$N$10:$N$763)</f>
        <v>0</v>
      </c>
      <c r="I11" s="5">
        <f>SUMPRODUCT(('Costs and Prices'!$C$10:$C$763=$B11)*('Costs and Prices'!$F$10:$F$763=I$5)*'Costs and Prices'!$N$10:$N$763)</f>
        <v>0</v>
      </c>
      <c r="J11" s="5">
        <f t="shared" si="2"/>
        <v>0</v>
      </c>
      <c r="K11" s="33">
        <f>'Summary per year'!H11</f>
        <v>0</v>
      </c>
    </row>
    <row r="12" spans="2:19" x14ac:dyDescent="0.25">
      <c r="B12" s="2" t="s">
        <v>155</v>
      </c>
      <c r="C12" s="4">
        <f>SUMPRODUCT(('Costs and Prices'!$C$10:$C$763=B12)*('Costs and Prices'!$G$10:$G$763=C$5)*'Costs and Prices'!$K$10:$K$763)</f>
        <v>0</v>
      </c>
      <c r="D12" s="5">
        <f>SUMPRODUCT(('Costs and Prices'!$C$10:$C$763=$B12)*('Costs and Prices'!$F$10:$F$763=D$5)*'Costs and Prices'!$N$10:$N$763)</f>
        <v>0</v>
      </c>
      <c r="E12" s="5">
        <f>SUMPRODUCT(('Costs and Prices'!$C$10:$C$763=$B12)*('Costs and Prices'!$F$10:$F$763=E$5)*'Costs and Prices'!$N$10:$N$763)</f>
        <v>0</v>
      </c>
      <c r="F12" s="5">
        <f>SUMPRODUCT(('Costs and Prices'!$C$10:$C$763=$B12)*('Costs and Prices'!$F$10:$F$763=F$5)*'Costs and Prices'!$N$10:$N$763)</f>
        <v>0</v>
      </c>
      <c r="G12" s="5">
        <f>SUMPRODUCT(('Costs and Prices'!$C$10:$C$763=$B12)*('Costs and Prices'!$F$10:$F$763=G$5)*'Costs and Prices'!$N$10:$N$763)</f>
        <v>0</v>
      </c>
      <c r="H12" s="5">
        <f>SUMPRODUCT(('Costs and Prices'!$C$10:$C$763=$B12)*('Costs and Prices'!$F$10:$F$763=H$5)*'Costs and Prices'!$N$10:$N$763)</f>
        <v>0</v>
      </c>
      <c r="I12" s="5">
        <f>SUMPRODUCT(('Costs and Prices'!$C$10:$C$763=$B12)*('Costs and Prices'!$F$10:$F$763=I$5)*'Costs and Prices'!$N$10:$N$763)</f>
        <v>0</v>
      </c>
      <c r="J12" s="5">
        <f t="shared" si="2"/>
        <v>0</v>
      </c>
      <c r="K12" s="33">
        <f>'Summary per year'!H12</f>
        <v>0</v>
      </c>
    </row>
    <row r="13" spans="2:19" x14ac:dyDescent="0.25">
      <c r="B13" s="2" t="s">
        <v>156</v>
      </c>
      <c r="C13" s="4">
        <f>SUMPRODUCT(('Costs and Prices'!$C$10:$C$763=B13)*('Costs and Prices'!$G$10:$G$763=C$5)*'Costs and Prices'!$K$10:$K$763)</f>
        <v>0</v>
      </c>
      <c r="D13" s="5">
        <f>SUMPRODUCT(('Costs and Prices'!$C$10:$C$763=$B13)*('Costs and Prices'!$F$10:$F$763=D$5)*'Costs and Prices'!$N$10:$N$763)</f>
        <v>0</v>
      </c>
      <c r="E13" s="5">
        <f>SUMPRODUCT(('Costs and Prices'!$C$10:$C$763=$B13)*('Costs and Prices'!$F$10:$F$763=E$5)*'Costs and Prices'!$N$10:$N$763)</f>
        <v>0</v>
      </c>
      <c r="F13" s="5">
        <f>SUMPRODUCT(('Costs and Prices'!$C$10:$C$763=$B13)*('Costs and Prices'!$F$10:$F$763=F$5)*'Costs and Prices'!$N$10:$N$763)</f>
        <v>0</v>
      </c>
      <c r="G13" s="5">
        <f>SUMPRODUCT(('Costs and Prices'!$C$10:$C$763=$B13)*('Costs and Prices'!$F$10:$F$763=G$5)*'Costs and Prices'!$N$10:$N$763)</f>
        <v>0</v>
      </c>
      <c r="H13" s="5">
        <f>SUMPRODUCT(('Costs and Prices'!$C$10:$C$763=$B13)*('Costs and Prices'!$F$10:$F$763=H$5)*'Costs and Prices'!$N$10:$N$763)</f>
        <v>0</v>
      </c>
      <c r="I13" s="5">
        <f>SUMPRODUCT(('Costs and Prices'!$C$10:$C$763=$B13)*('Costs and Prices'!$F$10:$F$763=I$5)*'Costs and Prices'!$N$10:$N$763)</f>
        <v>0</v>
      </c>
      <c r="J13" s="5">
        <f t="shared" si="2"/>
        <v>0</v>
      </c>
      <c r="K13" s="33">
        <f>'Summary per year'!H13</f>
        <v>0</v>
      </c>
    </row>
    <row r="14" spans="2:19" x14ac:dyDescent="0.25">
      <c r="B14" s="2" t="s">
        <v>157</v>
      </c>
      <c r="C14" s="4">
        <f>SUMPRODUCT(('Costs and Prices'!$C$10:$C$763=B14)*('Costs and Prices'!$G$10:$G$763=C$5)*'Costs and Prices'!$K$10:$K$763)</f>
        <v>0</v>
      </c>
      <c r="D14" s="5">
        <f>SUMPRODUCT(('Costs and Prices'!$C$10:$C$763=$B14)*('Costs and Prices'!$F$10:$F$763=D$5)*'Costs and Prices'!$N$10:$N$763)</f>
        <v>0</v>
      </c>
      <c r="E14" s="5">
        <f>SUMPRODUCT(('Costs and Prices'!$C$10:$C$763=$B14)*('Costs and Prices'!$F$10:$F$763=E$5)*'Costs and Prices'!$N$10:$N$763)</f>
        <v>0</v>
      </c>
      <c r="F14" s="5">
        <f>SUMPRODUCT(('Costs and Prices'!$C$10:$C$763=$B14)*('Costs and Prices'!$F$10:$F$763=F$5)*'Costs and Prices'!$N$10:$N$763)</f>
        <v>0</v>
      </c>
      <c r="G14" s="5">
        <f>SUMPRODUCT(('Costs and Prices'!$C$10:$C$763=$B14)*('Costs and Prices'!$F$10:$F$763=G$5)*'Costs and Prices'!$N$10:$N$763)</f>
        <v>0</v>
      </c>
      <c r="H14" s="5">
        <f>SUMPRODUCT(('Costs and Prices'!$C$10:$C$763=$B14)*('Costs and Prices'!$F$10:$F$763=H$5)*'Costs and Prices'!$N$10:$N$763)</f>
        <v>0</v>
      </c>
      <c r="I14" s="5">
        <f>SUMPRODUCT(('Costs and Prices'!$C$10:$C$763=$B14)*('Costs and Prices'!$F$10:$F$763=I$5)*'Costs and Prices'!$N$10:$N$763)</f>
        <v>0</v>
      </c>
      <c r="J14" s="5">
        <f t="shared" si="2"/>
        <v>0</v>
      </c>
      <c r="K14" s="33">
        <f>'Summary per year'!H14</f>
        <v>0</v>
      </c>
    </row>
    <row r="15" spans="2:19" x14ac:dyDescent="0.25">
      <c r="B15" s="2" t="s">
        <v>158</v>
      </c>
      <c r="C15" s="4">
        <f>SUMPRODUCT(('Costs and Prices'!$C$10:$C$763=B15)*('Costs and Prices'!$G$10:$G$763=C$5)*'Costs and Prices'!$K$10:$K$763)</f>
        <v>0</v>
      </c>
      <c r="D15" s="5">
        <f>SUMPRODUCT(('Costs and Prices'!$C$10:$C$763=$B15)*('Costs and Prices'!$F$10:$F$763=D$5)*'Costs and Prices'!$N$10:$N$763)</f>
        <v>0</v>
      </c>
      <c r="E15" s="5">
        <f>SUMPRODUCT(('Costs and Prices'!$C$10:$C$763=$B15)*('Costs and Prices'!$F$10:$F$763=E$5)*'Costs and Prices'!$N$10:$N$763)</f>
        <v>0</v>
      </c>
      <c r="F15" s="5">
        <f>SUMPRODUCT(('Costs and Prices'!$C$10:$C$763=$B15)*('Costs and Prices'!$F$10:$F$763=F$5)*'Costs and Prices'!$N$10:$N$763)</f>
        <v>0</v>
      </c>
      <c r="G15" s="5">
        <f>SUMPRODUCT(('Costs and Prices'!$C$10:$C$763=$B15)*('Costs and Prices'!$F$10:$F$763=G$5)*'Costs and Prices'!$N$10:$N$763)</f>
        <v>0</v>
      </c>
      <c r="H15" s="5">
        <f>SUMPRODUCT(('Costs and Prices'!$C$10:$C$763=$B15)*('Costs and Prices'!$F$10:$F$763=H$5)*'Costs and Prices'!$N$10:$N$763)</f>
        <v>0</v>
      </c>
      <c r="I15" s="5">
        <f>SUMPRODUCT(('Costs and Prices'!$C$10:$C$763=$B15)*('Costs and Prices'!$F$10:$F$763=I$5)*'Costs and Prices'!$N$10:$N$763)</f>
        <v>0</v>
      </c>
      <c r="J15" s="5">
        <f t="shared" si="2"/>
        <v>0</v>
      </c>
      <c r="K15" s="33">
        <f>'Summary per year'!H15</f>
        <v>0</v>
      </c>
    </row>
    <row r="16" spans="2:19" x14ac:dyDescent="0.25">
      <c r="B16" s="2" t="s">
        <v>159</v>
      </c>
      <c r="C16" s="4">
        <f>SUMPRODUCT(('Costs and Prices'!$C$10:$C$763=B16)*('Costs and Prices'!$G$10:$G$763=C$5)*'Costs and Prices'!$K$10:$K$763)</f>
        <v>0</v>
      </c>
      <c r="D16" s="5">
        <f>SUMPRODUCT(('Costs and Prices'!$C$10:$C$763=$B16)*('Costs and Prices'!$F$10:$F$763=D$5)*'Costs and Prices'!$N$10:$N$763)</f>
        <v>0</v>
      </c>
      <c r="E16" s="5">
        <f>SUMPRODUCT(('Costs and Prices'!$C$10:$C$763=$B16)*('Costs and Prices'!$F$10:$F$763=E$5)*'Costs and Prices'!$N$10:$N$763)</f>
        <v>0</v>
      </c>
      <c r="F16" s="5">
        <f>SUMPRODUCT(('Costs and Prices'!$C$10:$C$763=$B16)*('Costs and Prices'!$F$10:$F$763=F$5)*'Costs and Prices'!$N$10:$N$763)</f>
        <v>0</v>
      </c>
      <c r="G16" s="5">
        <f>SUMPRODUCT(('Costs and Prices'!$C$10:$C$763=$B16)*('Costs and Prices'!$F$10:$F$763=G$5)*'Costs and Prices'!$N$10:$N$763)</f>
        <v>0</v>
      </c>
      <c r="H16" s="5">
        <f>SUMPRODUCT(('Costs and Prices'!$C$10:$C$763=$B16)*('Costs and Prices'!$F$10:$F$763=H$5)*'Costs and Prices'!$N$10:$N$763)</f>
        <v>0</v>
      </c>
      <c r="I16" s="5">
        <f>SUMPRODUCT(('Costs and Prices'!$C$10:$C$763=$B16)*('Costs and Prices'!$F$10:$F$763=I$5)*'Costs and Prices'!$N$10:$N$763)</f>
        <v>0</v>
      </c>
      <c r="J16" s="5">
        <f t="shared" si="2"/>
        <v>0</v>
      </c>
      <c r="K16" s="33">
        <f>'Summary per year'!H16</f>
        <v>0</v>
      </c>
    </row>
    <row r="17" spans="2:13" x14ac:dyDescent="0.25">
      <c r="B17" s="2" t="s">
        <v>160</v>
      </c>
      <c r="C17" s="4">
        <f>SUMPRODUCT(('Costs and Prices'!$C$10:$C$763=B17)*('Costs and Prices'!$G$10:$G$763=C$5)*'Costs and Prices'!$K$10:$K$763)</f>
        <v>0</v>
      </c>
      <c r="D17" s="5">
        <f>SUMPRODUCT(('Costs and Prices'!$C$10:$C$763=$B17)*('Costs and Prices'!$F$10:$F$763=D$5)*'Costs and Prices'!$N$10:$N$763)</f>
        <v>0</v>
      </c>
      <c r="E17" s="5">
        <f>SUMPRODUCT(('Costs and Prices'!$C$10:$C$763=$B17)*('Costs and Prices'!$F$10:$F$763=E$5)*'Costs and Prices'!$N$10:$N$763)</f>
        <v>0</v>
      </c>
      <c r="F17" s="5">
        <f>SUMPRODUCT(('Costs and Prices'!$C$10:$C$763=$B17)*('Costs and Prices'!$F$10:$F$763=F$5)*'Costs and Prices'!$N$10:$N$763)</f>
        <v>0</v>
      </c>
      <c r="G17" s="5">
        <f>SUMPRODUCT(('Costs and Prices'!$C$10:$C$763=$B17)*('Costs and Prices'!$F$10:$F$763=G$5)*'Costs and Prices'!$N$10:$N$763)</f>
        <v>0</v>
      </c>
      <c r="H17" s="5">
        <f>SUMPRODUCT(('Costs and Prices'!$C$10:$C$763=$B17)*('Costs and Prices'!$F$10:$F$763=H$5)*'Costs and Prices'!$N$10:$N$763)</f>
        <v>0</v>
      </c>
      <c r="I17" s="5">
        <f>SUMPRODUCT(('Costs and Prices'!$C$10:$C$763=$B17)*('Costs and Prices'!$F$10:$F$763=I$5)*'Costs and Prices'!$N$10:$N$763)</f>
        <v>0</v>
      </c>
      <c r="J17" s="5">
        <f t="shared" si="2"/>
        <v>0</v>
      </c>
      <c r="K17" s="33">
        <f>'Summary per year'!H17</f>
        <v>0</v>
      </c>
    </row>
    <row r="18" spans="2:13" x14ac:dyDescent="0.25">
      <c r="B18" s="2" t="s">
        <v>161</v>
      </c>
      <c r="C18" s="4">
        <f>SUMPRODUCT(('Costs and Prices'!$C$10:$C$763=B18)*('Costs and Prices'!$G$10:$G$763=C$5)*'Costs and Prices'!$K$10:$K$763)</f>
        <v>0</v>
      </c>
      <c r="D18" s="5">
        <f>SUMPRODUCT(('Costs and Prices'!$C$10:$C$763=$B18)*('Costs and Prices'!$F$10:$F$763=D$5)*'Costs and Prices'!$N$10:$N$763)</f>
        <v>0</v>
      </c>
      <c r="E18" s="5">
        <f>SUMPRODUCT(('Costs and Prices'!$C$10:$C$763=$B18)*('Costs and Prices'!$F$10:$F$763=E$5)*'Costs and Prices'!$N$10:$N$763)</f>
        <v>0</v>
      </c>
      <c r="F18" s="5">
        <f>SUMPRODUCT(('Costs and Prices'!$C$10:$C$763=$B18)*('Costs and Prices'!$F$10:$F$763=F$5)*'Costs and Prices'!$N$10:$N$763)</f>
        <v>0</v>
      </c>
      <c r="G18" s="5">
        <f>SUMPRODUCT(('Costs and Prices'!$C$10:$C$763=$B18)*('Costs and Prices'!$F$10:$F$763=G$5)*'Costs and Prices'!$N$10:$N$763)</f>
        <v>0</v>
      </c>
      <c r="H18" s="5">
        <f>SUMPRODUCT(('Costs and Prices'!$C$10:$C$763=$B18)*('Costs and Prices'!$F$10:$F$763=H$5)*'Costs and Prices'!$N$10:$N$763)</f>
        <v>0</v>
      </c>
      <c r="I18" s="5">
        <f>SUMPRODUCT(('Costs and Prices'!$C$10:$C$763=$B18)*('Costs and Prices'!$F$10:$F$763=I$5)*'Costs and Prices'!$N$10:$N$763)</f>
        <v>0</v>
      </c>
      <c r="J18" s="5">
        <f t="shared" ref="J18:J27" si="3">SUM(D18:I18)</f>
        <v>0</v>
      </c>
      <c r="K18" s="33">
        <f>'Summary per year'!H18</f>
        <v>0</v>
      </c>
    </row>
    <row r="19" spans="2:13" x14ac:dyDescent="0.25">
      <c r="B19" s="2" t="s">
        <v>78</v>
      </c>
      <c r="C19" s="4">
        <f>SUMPRODUCT(('Costs and Prices'!$C$10:$C$763=B19)*('Costs and Prices'!$G$10:$G$763=C$5)*'Costs and Prices'!$K$10:$K$763)</f>
        <v>0</v>
      </c>
      <c r="D19" s="5">
        <f>SUMPRODUCT(('Costs and Prices'!$C$10:$C$763=$B19)*('Costs and Prices'!$F$10:$F$763=D$5)*'Costs and Prices'!$N$10:$N$763)</f>
        <v>0</v>
      </c>
      <c r="E19" s="5">
        <f>SUMPRODUCT(('Costs and Prices'!$C$10:$C$763=$B19)*('Costs and Prices'!$F$10:$F$763=E$5)*'Costs and Prices'!$N$10:$N$763)</f>
        <v>0</v>
      </c>
      <c r="F19" s="5">
        <f>SUMPRODUCT(('Costs and Prices'!$C$10:$C$763=$B19)*('Costs and Prices'!$F$10:$F$763=F$5)*'Costs and Prices'!$N$10:$N$763)</f>
        <v>0</v>
      </c>
      <c r="G19" s="5">
        <f>SUMPRODUCT(('Costs and Prices'!$C$10:$C$763=$B19)*('Costs and Prices'!$F$10:$F$763=G$5)*'Costs and Prices'!$N$10:$N$763)</f>
        <v>0</v>
      </c>
      <c r="H19" s="5">
        <f>SUMPRODUCT(('Costs and Prices'!$C$10:$C$763=$B19)*('Costs and Prices'!$F$10:$F$763=H$5)*'Costs and Prices'!$N$10:$N$763)</f>
        <v>0</v>
      </c>
      <c r="I19" s="5">
        <f>SUMPRODUCT(('Costs and Prices'!$C$10:$C$763=$B19)*('Costs and Prices'!$F$10:$F$763=I$5)*'Costs and Prices'!$N$10:$N$763)</f>
        <v>0</v>
      </c>
      <c r="J19" s="5">
        <f t="shared" si="3"/>
        <v>0</v>
      </c>
      <c r="K19" s="33">
        <f>'Summary per year'!H19</f>
        <v>0</v>
      </c>
    </row>
    <row r="20" spans="2:13" x14ac:dyDescent="0.25">
      <c r="B20" s="2" t="s">
        <v>162</v>
      </c>
      <c r="C20" s="4">
        <f>SUMPRODUCT(('Costs and Prices'!$C$10:$C$763=B20)*('Costs and Prices'!$G$10:$G$763=C$5)*'Costs and Prices'!$K$10:$K$763)</f>
        <v>0</v>
      </c>
      <c r="D20" s="5">
        <f>SUMPRODUCT(('Costs and Prices'!$C$10:$C$763=$B20)*('Costs and Prices'!$F$10:$F$763=D$5)*'Costs and Prices'!$N$10:$N$763)</f>
        <v>0</v>
      </c>
      <c r="E20" s="5">
        <f>SUMPRODUCT(('Costs and Prices'!$C$10:$C$763=$B20)*('Costs and Prices'!$F$10:$F$763=E$5)*'Costs and Prices'!$N$10:$N$763)</f>
        <v>0</v>
      </c>
      <c r="F20" s="5">
        <f>SUMPRODUCT(('Costs and Prices'!$C$10:$C$763=$B20)*('Costs and Prices'!$F$10:$F$763=F$5)*'Costs and Prices'!$N$10:$N$763)</f>
        <v>0</v>
      </c>
      <c r="G20" s="5">
        <f>SUMPRODUCT(('Costs and Prices'!$C$10:$C$763=$B20)*('Costs and Prices'!$F$10:$F$763=G$5)*'Costs and Prices'!$N$10:$N$763)</f>
        <v>0</v>
      </c>
      <c r="H20" s="5">
        <f>SUMPRODUCT(('Costs and Prices'!$C$10:$C$763=$B20)*('Costs and Prices'!$F$10:$F$763=H$5)*'Costs and Prices'!$N$10:$N$763)</f>
        <v>0</v>
      </c>
      <c r="I20" s="5">
        <f>SUMPRODUCT(('Costs and Prices'!$C$10:$C$763=$B20)*('Costs and Prices'!$F$10:$F$763=I$5)*'Costs and Prices'!$N$10:$N$763)</f>
        <v>0</v>
      </c>
      <c r="J20" s="5">
        <f t="shared" si="3"/>
        <v>0</v>
      </c>
      <c r="K20" s="33">
        <f>'Summary per year'!H20</f>
        <v>0</v>
      </c>
    </row>
    <row r="21" spans="2:13" x14ac:dyDescent="0.25">
      <c r="B21" s="2" t="s">
        <v>163</v>
      </c>
      <c r="C21" s="4">
        <f>SUMPRODUCT(('Costs and Prices'!$C$10:$C$763=B21)*('Costs and Prices'!$G$10:$G$763=C$5)*'Costs and Prices'!$K$10:$K$763)</f>
        <v>0</v>
      </c>
      <c r="D21" s="5">
        <f>SUMPRODUCT(('Costs and Prices'!$C$10:$C$763=$B21)*('Costs and Prices'!$F$10:$F$763=D$5)*'Costs and Prices'!$N$10:$N$763)</f>
        <v>0</v>
      </c>
      <c r="E21" s="5">
        <f>SUMPRODUCT(('Costs and Prices'!$C$10:$C$763=$B21)*('Costs and Prices'!$F$10:$F$763=E$5)*'Costs and Prices'!$N$10:$N$763)</f>
        <v>0</v>
      </c>
      <c r="F21" s="5">
        <f>SUMPRODUCT(('Costs and Prices'!$C$10:$C$763=$B21)*('Costs and Prices'!$F$10:$F$763=F$5)*'Costs and Prices'!$N$10:$N$763)</f>
        <v>0</v>
      </c>
      <c r="G21" s="5">
        <f>SUMPRODUCT(('Costs and Prices'!$C$10:$C$763=$B21)*('Costs and Prices'!$F$10:$F$763=G$5)*'Costs and Prices'!$N$10:$N$763)</f>
        <v>0</v>
      </c>
      <c r="H21" s="5">
        <f>SUMPRODUCT(('Costs and Prices'!$C$10:$C$763=$B21)*('Costs and Prices'!$F$10:$F$763=H$5)*'Costs and Prices'!$N$10:$N$763)</f>
        <v>0</v>
      </c>
      <c r="I21" s="5">
        <f>SUMPRODUCT(('Costs and Prices'!$C$10:$C$763=$B21)*('Costs and Prices'!$F$10:$F$763=I$5)*'Costs and Prices'!$N$10:$N$763)</f>
        <v>0</v>
      </c>
      <c r="J21" s="5">
        <f t="shared" si="3"/>
        <v>0</v>
      </c>
      <c r="K21" s="33">
        <f>'Summary per year'!H21</f>
        <v>0</v>
      </c>
    </row>
    <row r="22" spans="2:13" x14ac:dyDescent="0.25">
      <c r="B22" s="2" t="s">
        <v>164</v>
      </c>
      <c r="C22" s="4">
        <f>SUMPRODUCT(('Costs and Prices'!$C$10:$C$763=B22)*('Costs and Prices'!$G$10:$G$763=C$5)*'Costs and Prices'!$K$10:$K$763)</f>
        <v>0</v>
      </c>
      <c r="D22" s="5">
        <f>SUMPRODUCT(('Costs and Prices'!$C$10:$C$763=$B22)*('Costs and Prices'!$F$10:$F$763=D$5)*'Costs and Prices'!$N$10:$N$763)</f>
        <v>0</v>
      </c>
      <c r="E22" s="5">
        <f>SUMPRODUCT(('Costs and Prices'!$C$10:$C$763=$B22)*('Costs and Prices'!$F$10:$F$763=E$5)*'Costs and Prices'!$N$10:$N$763)</f>
        <v>0</v>
      </c>
      <c r="F22" s="5">
        <f>SUMPRODUCT(('Costs and Prices'!$C$10:$C$763=$B22)*('Costs and Prices'!$F$10:$F$763=F$5)*'Costs and Prices'!$N$10:$N$763)</f>
        <v>0</v>
      </c>
      <c r="G22" s="5">
        <f>SUMPRODUCT(('Costs and Prices'!$C$10:$C$763=$B22)*('Costs and Prices'!$F$10:$F$763=G$5)*'Costs and Prices'!$N$10:$N$763)</f>
        <v>0</v>
      </c>
      <c r="H22" s="5">
        <f>SUMPRODUCT(('Costs and Prices'!$C$10:$C$763=$B22)*('Costs and Prices'!$F$10:$F$763=H$5)*'Costs and Prices'!$N$10:$N$763)</f>
        <v>0</v>
      </c>
      <c r="I22" s="5">
        <f>SUMPRODUCT(('Costs and Prices'!$C$10:$C$763=$B22)*('Costs and Prices'!$F$10:$F$763=I$5)*'Costs and Prices'!$N$10:$N$763)</f>
        <v>0</v>
      </c>
      <c r="J22" s="5">
        <f t="shared" si="3"/>
        <v>0</v>
      </c>
      <c r="K22" s="33">
        <f>'Summary per year'!H22</f>
        <v>0</v>
      </c>
    </row>
    <row r="23" spans="2:13" x14ac:dyDescent="0.25">
      <c r="B23" s="2" t="s">
        <v>165</v>
      </c>
      <c r="C23" s="4">
        <f>SUMPRODUCT(('Costs and Prices'!$C$10:$C$763=B23)*('Costs and Prices'!$G$10:$G$763=C$5)*'Costs and Prices'!$K$10:$K$763)</f>
        <v>0</v>
      </c>
      <c r="D23" s="5">
        <f>SUMPRODUCT(('Costs and Prices'!$C$10:$C$763=$B23)*('Costs and Prices'!$F$10:$F$763=D$5)*'Costs and Prices'!$N$10:$N$763)</f>
        <v>0</v>
      </c>
      <c r="E23" s="5">
        <f>SUMPRODUCT(('Costs and Prices'!$C$10:$C$763=$B23)*('Costs and Prices'!$F$10:$F$763=E$5)*'Costs and Prices'!$N$10:$N$763)</f>
        <v>0</v>
      </c>
      <c r="F23" s="5">
        <f>SUMPRODUCT(('Costs and Prices'!$C$10:$C$763=$B23)*('Costs and Prices'!$F$10:$F$763=F$5)*'Costs and Prices'!$N$10:$N$763)</f>
        <v>0</v>
      </c>
      <c r="G23" s="5">
        <f>SUMPRODUCT(('Costs and Prices'!$C$10:$C$763=$B23)*('Costs and Prices'!$F$10:$F$763=G$5)*'Costs and Prices'!$N$10:$N$763)</f>
        <v>0</v>
      </c>
      <c r="H23" s="5">
        <f>SUMPRODUCT(('Costs and Prices'!$C$10:$C$763=$B23)*('Costs and Prices'!$F$10:$F$763=H$5)*'Costs and Prices'!$N$10:$N$763)</f>
        <v>0</v>
      </c>
      <c r="I23" s="5">
        <f>SUMPRODUCT(('Costs and Prices'!$C$10:$C$763=$B23)*('Costs and Prices'!$F$10:$F$763=I$5)*'Costs and Prices'!$N$10:$N$763)</f>
        <v>0</v>
      </c>
      <c r="J23" s="5">
        <f t="shared" si="3"/>
        <v>0</v>
      </c>
      <c r="K23" s="33">
        <f>'Summary per year'!H23</f>
        <v>0</v>
      </c>
    </row>
    <row r="24" spans="2:13" x14ac:dyDescent="0.25">
      <c r="B24" s="2" t="s">
        <v>166</v>
      </c>
      <c r="C24" s="4">
        <f>SUMPRODUCT(('Costs and Prices'!$C$10:$C$763=B24)*('Costs and Prices'!$G$10:$G$763=C$5)*'Costs and Prices'!$K$10:$K$763)</f>
        <v>0</v>
      </c>
      <c r="D24" s="5">
        <f>SUMPRODUCT(('Costs and Prices'!$C$10:$C$763=$B24)*('Costs and Prices'!$F$10:$F$763=D$5)*'Costs and Prices'!$N$10:$N$763)</f>
        <v>0</v>
      </c>
      <c r="E24" s="5">
        <f>SUMPRODUCT(('Costs and Prices'!$C$10:$C$763=$B24)*('Costs and Prices'!$F$10:$F$763=E$5)*'Costs and Prices'!$N$10:$N$763)</f>
        <v>0</v>
      </c>
      <c r="F24" s="5">
        <f>SUMPRODUCT(('Costs and Prices'!$C$10:$C$763=$B24)*('Costs and Prices'!$F$10:$F$763=F$5)*'Costs and Prices'!$N$10:$N$763)</f>
        <v>0</v>
      </c>
      <c r="G24" s="5">
        <f>SUMPRODUCT(('Costs and Prices'!$C$10:$C$763=$B24)*('Costs and Prices'!$F$10:$F$763=G$5)*'Costs and Prices'!$N$10:$N$763)</f>
        <v>0</v>
      </c>
      <c r="H24" s="5">
        <f>SUMPRODUCT(('Costs and Prices'!$C$10:$C$763=$B24)*('Costs and Prices'!$F$10:$F$763=H$5)*'Costs and Prices'!$N$10:$N$763)</f>
        <v>0</v>
      </c>
      <c r="I24" s="5">
        <f>SUMPRODUCT(('Costs and Prices'!$C$10:$C$763=$B24)*('Costs and Prices'!$F$10:$F$763=I$5)*'Costs and Prices'!$N$10:$N$763)</f>
        <v>0</v>
      </c>
      <c r="J24" s="5">
        <f t="shared" si="3"/>
        <v>0</v>
      </c>
      <c r="K24" s="33">
        <f>'Summary per year'!H24</f>
        <v>0</v>
      </c>
    </row>
    <row r="25" spans="2:13" x14ac:dyDescent="0.25">
      <c r="B25" s="2" t="s">
        <v>167</v>
      </c>
      <c r="C25" s="4">
        <f>SUMPRODUCT(('Costs and Prices'!$C$10:$C$763=B25)*('Costs and Prices'!$G$10:$G$763=C$5)*'Costs and Prices'!$K$10:$K$763)</f>
        <v>0</v>
      </c>
      <c r="D25" s="5">
        <f>SUMPRODUCT(('Costs and Prices'!$C$10:$C$763=$B25)*('Costs and Prices'!$F$10:$F$763=D$5)*'Costs and Prices'!$N$10:$N$763)</f>
        <v>0</v>
      </c>
      <c r="E25" s="5">
        <f>SUMPRODUCT(('Costs and Prices'!$C$10:$C$763=$B25)*('Costs and Prices'!$F$10:$F$763=E$5)*'Costs and Prices'!$N$10:$N$763)</f>
        <v>0</v>
      </c>
      <c r="F25" s="5">
        <f>SUMPRODUCT(('Costs and Prices'!$C$10:$C$763=$B25)*('Costs and Prices'!$F$10:$F$763=F$5)*'Costs and Prices'!$N$10:$N$763)</f>
        <v>0</v>
      </c>
      <c r="G25" s="5">
        <f>SUMPRODUCT(('Costs and Prices'!$C$10:$C$763=$B25)*('Costs and Prices'!$F$10:$F$763=G$5)*'Costs and Prices'!$N$10:$N$763)</f>
        <v>0</v>
      </c>
      <c r="H25" s="5">
        <f>SUMPRODUCT(('Costs and Prices'!$C$10:$C$763=$B25)*('Costs and Prices'!$F$10:$F$763=H$5)*'Costs and Prices'!$N$10:$N$763)</f>
        <v>0</v>
      </c>
      <c r="I25" s="5">
        <f>SUMPRODUCT(('Costs and Prices'!$C$10:$C$763=$B25)*('Costs and Prices'!$F$10:$F$763=I$5)*'Costs and Prices'!$N$10:$N$763)</f>
        <v>0</v>
      </c>
      <c r="J25" s="5">
        <f t="shared" si="3"/>
        <v>0</v>
      </c>
      <c r="K25" s="33">
        <f>'Summary per year'!H25</f>
        <v>0</v>
      </c>
    </row>
    <row r="26" spans="2:13" x14ac:dyDescent="0.25">
      <c r="B26" s="2" t="s">
        <v>168</v>
      </c>
      <c r="C26" s="4">
        <f>SUMPRODUCT(('Costs and Prices'!$C$10:$C$763=B26)*('Costs and Prices'!$G$10:$G$763=C$5)*'Costs and Prices'!$K$10:$K$763)</f>
        <v>0</v>
      </c>
      <c r="D26" s="5">
        <f>SUMPRODUCT(('Costs and Prices'!$C$10:$C$763=$B26)*('Costs and Prices'!$F$10:$F$763=D$5)*'Costs and Prices'!$N$10:$N$763)</f>
        <v>0</v>
      </c>
      <c r="E26" s="5">
        <f>SUMPRODUCT(('Costs and Prices'!$C$10:$C$763=$B26)*('Costs and Prices'!$F$10:$F$763=E$5)*'Costs and Prices'!$N$10:$N$763)</f>
        <v>0</v>
      </c>
      <c r="F26" s="5">
        <f>SUMPRODUCT(('Costs and Prices'!$C$10:$C$763=$B26)*('Costs and Prices'!$F$10:$F$763=F$5)*'Costs and Prices'!$N$10:$N$763)</f>
        <v>0</v>
      </c>
      <c r="G26" s="5">
        <f>SUMPRODUCT(('Costs and Prices'!$C$10:$C$763=$B26)*('Costs and Prices'!$F$10:$F$763=G$5)*'Costs and Prices'!$N$10:$N$763)</f>
        <v>0</v>
      </c>
      <c r="H26" s="5">
        <f>SUMPRODUCT(('Costs and Prices'!$C$10:$C$763=$B26)*('Costs and Prices'!$F$10:$F$763=H$5)*'Costs and Prices'!$N$10:$N$763)</f>
        <v>0</v>
      </c>
      <c r="I26" s="5">
        <f>SUMPRODUCT(('Costs and Prices'!$C$10:$C$763=$B26)*('Costs and Prices'!$F$10:$F$763=I$5)*'Costs and Prices'!$N$10:$N$763)</f>
        <v>0</v>
      </c>
      <c r="J26" s="5">
        <f t="shared" si="3"/>
        <v>0</v>
      </c>
      <c r="K26" s="33">
        <f>'Summary per year'!H26</f>
        <v>0</v>
      </c>
    </row>
    <row r="27" spans="2:13" x14ac:dyDescent="0.25">
      <c r="B27" s="2" t="s">
        <v>169</v>
      </c>
      <c r="C27" s="4">
        <f>SUMPRODUCT(('Costs and Prices'!$C$10:$C$763=B27)*('Costs and Prices'!$G$10:$G$763=C$5)*'Costs and Prices'!$K$10:$K$763)</f>
        <v>0</v>
      </c>
      <c r="D27" s="5">
        <f>SUMPRODUCT(('Costs and Prices'!$C$10:$C$763=$B27)*('Costs and Prices'!$F$10:$F$763=D$5)*'Costs and Prices'!$N$10:$N$763)</f>
        <v>0</v>
      </c>
      <c r="E27" s="5">
        <f>SUMPRODUCT(('Costs and Prices'!$C$10:$C$763=$B27)*('Costs and Prices'!$F$10:$F$763=E$5)*'Costs and Prices'!$N$10:$N$763)</f>
        <v>0</v>
      </c>
      <c r="F27" s="5">
        <f>SUMPRODUCT(('Costs and Prices'!$C$10:$C$763=$B27)*('Costs and Prices'!$F$10:$F$763=F$5)*'Costs and Prices'!$N$10:$N$763)</f>
        <v>0</v>
      </c>
      <c r="G27" s="5">
        <f>SUMPRODUCT(('Costs and Prices'!$C$10:$C$763=$B27)*('Costs and Prices'!$F$10:$F$763=G$5)*'Costs and Prices'!$N$10:$N$763)</f>
        <v>0</v>
      </c>
      <c r="H27" s="5">
        <f>SUMPRODUCT(('Costs and Prices'!$C$10:$C$763=$B27)*('Costs and Prices'!$F$10:$F$763=H$5)*'Costs and Prices'!$N$10:$N$763)</f>
        <v>0</v>
      </c>
      <c r="I27" s="5">
        <f>SUMPRODUCT(('Costs and Prices'!$C$10:$C$763=$B27)*('Costs and Prices'!$F$10:$F$763=I$5)*'Costs and Prices'!$N$10:$N$763)</f>
        <v>0</v>
      </c>
      <c r="J27" s="5">
        <f t="shared" si="3"/>
        <v>0</v>
      </c>
      <c r="K27" s="33">
        <f>'Summary per year'!H27</f>
        <v>0</v>
      </c>
    </row>
    <row r="28" spans="2:13" x14ac:dyDescent="0.25">
      <c r="B28" s="2" t="s">
        <v>170</v>
      </c>
      <c r="C28" s="4">
        <f>SUMPRODUCT(('Costs and Prices'!$C$10:$C$763=B28)*('Costs and Prices'!$G$10:$G$763=C$5)*'Costs and Prices'!$K$10:$K$763)</f>
        <v>0</v>
      </c>
      <c r="D28" s="5">
        <f>SUMPRODUCT(('Costs and Prices'!$C$10:$C$763=$B28)*('Costs and Prices'!$F$10:$F$763=D$5)*'Costs and Prices'!$N$10:$N$763)</f>
        <v>0</v>
      </c>
      <c r="E28" s="5">
        <f>SUMPRODUCT(('Costs and Prices'!$C$10:$C$763=$B28)*('Costs and Prices'!$F$10:$F$763=E$5)*'Costs and Prices'!$N$10:$N$763)</f>
        <v>0</v>
      </c>
      <c r="F28" s="5">
        <f>SUMPRODUCT(('Costs and Prices'!$C$10:$C$763=$B28)*('Costs and Prices'!$F$10:$F$763=F$5)*'Costs and Prices'!$N$10:$N$763)</f>
        <v>0</v>
      </c>
      <c r="G28" s="5">
        <f>SUMPRODUCT(('Costs and Prices'!$C$10:$C$763=$B28)*('Costs and Prices'!$F$10:$F$763=G$5)*'Costs and Prices'!$N$10:$N$763)</f>
        <v>0</v>
      </c>
      <c r="H28" s="5">
        <f>SUMPRODUCT(('Costs and Prices'!$C$10:$C$763=$B28)*('Costs and Prices'!$F$10:$F$763=H$5)*'Costs and Prices'!$N$10:$N$763)</f>
        <v>0</v>
      </c>
      <c r="I28" s="5">
        <f>SUMPRODUCT(('Costs and Prices'!$C$10:$C$763=$B28)*('Costs and Prices'!$F$10:$F$763=I$5)*'Costs and Prices'!$N$10:$N$763)</f>
        <v>0</v>
      </c>
      <c r="J28" s="5">
        <f t="shared" si="2"/>
        <v>0</v>
      </c>
      <c r="K28" s="33">
        <f>'Summary per year'!H28</f>
        <v>0</v>
      </c>
    </row>
    <row r="29" spans="2:13" ht="15" customHeight="1" x14ac:dyDescent="0.25"/>
    <row r="30" spans="2:13" ht="30" x14ac:dyDescent="0.25">
      <c r="B30" s="48" t="s">
        <v>171</v>
      </c>
      <c r="C30" s="133" t="s">
        <v>173</v>
      </c>
      <c r="D30" s="48" t="s">
        <v>136</v>
      </c>
      <c r="E30" s="48" t="s">
        <v>141</v>
      </c>
      <c r="F30" s="48" t="s">
        <v>144</v>
      </c>
      <c r="G30" s="48" t="s">
        <v>139</v>
      </c>
      <c r="H30" s="48" t="s">
        <v>174</v>
      </c>
      <c r="I30" s="48" t="s">
        <v>148</v>
      </c>
      <c r="J30" s="48" t="s">
        <v>152</v>
      </c>
    </row>
    <row r="31" spans="2:13" ht="15" x14ac:dyDescent="0.25">
      <c r="B31" s="8" t="s">
        <v>154</v>
      </c>
      <c r="C31" s="9">
        <f>SUM(C32:C71)</f>
        <v>0</v>
      </c>
      <c r="D31" s="9">
        <f t="shared" ref="D31:J31" si="4">SUM(D32:D71)</f>
        <v>0</v>
      </c>
      <c r="E31" s="9">
        <f t="shared" si="4"/>
        <v>0</v>
      </c>
      <c r="F31" s="9">
        <f t="shared" si="4"/>
        <v>0</v>
      </c>
      <c r="G31" s="9">
        <f t="shared" si="4"/>
        <v>0</v>
      </c>
      <c r="H31" s="9">
        <f t="shared" si="4"/>
        <v>0</v>
      </c>
      <c r="I31" s="9">
        <f t="shared" si="4"/>
        <v>0</v>
      </c>
      <c r="J31" s="9">
        <f t="shared" si="4"/>
        <v>0</v>
      </c>
      <c r="K31" s="33">
        <f>SUM(D31:I31)</f>
        <v>0</v>
      </c>
    </row>
    <row r="32" spans="2:13" x14ac:dyDescent="0.25">
      <c r="B32" s="14">
        <f>IF(ISBLANK('List of subcontractors'!C8),"",('List of subcontractors'!C8))</f>
        <v>0</v>
      </c>
      <c r="C32" s="4">
        <f>SUMPRODUCT(('Costs and Prices'!$B$10:$B$763=B32)*('Costs and Prices'!$G$10:$G$763=C$5)*'Costs and Prices'!$K$10:$K$763)</f>
        <v>0</v>
      </c>
      <c r="D32" s="5">
        <f>SUMPRODUCT(('Costs and Prices'!$B$10:$B$763=$B32)*('Costs and Prices'!$F$10:$F$763=D$5)*'Costs and Prices'!$N$10:$N$763)</f>
        <v>0</v>
      </c>
      <c r="E32" s="5">
        <f>SUMPRODUCT(('Costs and Prices'!$B$10:$B$763=$B32)*('Costs and Prices'!$F$10:$F$763=E$5)*'Costs and Prices'!$N$10:$N$763)</f>
        <v>0</v>
      </c>
      <c r="F32" s="5">
        <f>SUMPRODUCT(('Costs and Prices'!$B$10:$B$763=$B32)*('Costs and Prices'!$F$10:$F$763=F$5)*'Costs and Prices'!$N$10:$N$763)</f>
        <v>0</v>
      </c>
      <c r="G32" s="5">
        <f>SUMPRODUCT(('Costs and Prices'!$B$10:$B$763=$B32)*('Costs and Prices'!$F$10:$F$763=G$5)*'Costs and Prices'!$N$10:$N$763)</f>
        <v>0</v>
      </c>
      <c r="H32" s="5">
        <f>SUMPRODUCT(('Costs and Prices'!$B$10:$B$763=$B32)*('Costs and Prices'!$F$10:$F$763=H$5)*'Costs and Prices'!$N$10:$N$763)</f>
        <v>0</v>
      </c>
      <c r="I32" s="5">
        <f>SUMPRODUCT(('Costs and Prices'!$B$10:$B$763=$B32)*('Costs and Prices'!$F$10:$F$763=I$5)*'Costs and Prices'!$N$10:$N$763)</f>
        <v>0</v>
      </c>
      <c r="J32" s="5">
        <f t="shared" ref="J32:J71" si="5">SUM(D32:I32)</f>
        <v>0</v>
      </c>
      <c r="K32" s="33">
        <f>'Summary per year'!H32</f>
        <v>0</v>
      </c>
      <c r="M32" s="59"/>
    </row>
    <row r="33" spans="2:11" x14ac:dyDescent="0.25">
      <c r="B33" s="14" t="str">
        <f>IF(ISBLANK('List of subcontractors'!C9),"",('List of subcontractors'!C9))</f>
        <v/>
      </c>
      <c r="C33" s="4">
        <f>SUMPRODUCT(('Costs and Prices'!$B$10:$B$763=B33)*('Costs and Prices'!$G$10:$G$763=C$5)*'Costs and Prices'!$K$10:$K$763)</f>
        <v>0</v>
      </c>
      <c r="D33" s="5">
        <f>SUMPRODUCT(('Costs and Prices'!$B$10:$B$763=$B33)*('Costs and Prices'!$F$10:$F$763=D$5)*'Costs and Prices'!$N$10:$N$763)</f>
        <v>0</v>
      </c>
      <c r="E33" s="5">
        <f>SUMPRODUCT(('Costs and Prices'!$B$10:$B$763=$B33)*('Costs and Prices'!$F$10:$F$763=E$5)*'Costs and Prices'!$N$10:$N$763)</f>
        <v>0</v>
      </c>
      <c r="F33" s="5">
        <f>SUMPRODUCT(('Costs and Prices'!$B$10:$B$763=$B33)*('Costs and Prices'!$F$10:$F$763=F$5)*'Costs and Prices'!$N$10:$N$763)</f>
        <v>0</v>
      </c>
      <c r="G33" s="5">
        <f>SUMPRODUCT(('Costs and Prices'!$B$10:$B$763=$B33)*('Costs and Prices'!$F$10:$F$763=G$5)*'Costs and Prices'!$N$10:$N$763)</f>
        <v>0</v>
      </c>
      <c r="H33" s="5">
        <f>SUMPRODUCT(('Costs and Prices'!$B$10:$B$763=$B33)*('Costs and Prices'!$F$10:$F$763=H$5)*'Costs and Prices'!$N$10:$N$763)</f>
        <v>0</v>
      </c>
      <c r="I33" s="5">
        <f>SUMPRODUCT(('Costs and Prices'!$B$10:$B$763=$B33)*('Costs and Prices'!$F$10:$F$763=I$5)*'Costs and Prices'!$N$10:$N$763)</f>
        <v>0</v>
      </c>
      <c r="J33" s="5">
        <f t="shared" si="5"/>
        <v>0</v>
      </c>
      <c r="K33" s="33">
        <f>'Summary per year'!H33</f>
        <v>0</v>
      </c>
    </row>
    <row r="34" spans="2:11" x14ac:dyDescent="0.25">
      <c r="B34" s="14" t="str">
        <f>IF(ISBLANK('List of subcontractors'!C10),"",('List of subcontractors'!C10))</f>
        <v/>
      </c>
      <c r="C34" s="4">
        <f>SUMPRODUCT(('Costs and Prices'!$B$10:$B$763=B34)*('Costs and Prices'!$G$10:$G$763=C$5)*'Costs and Prices'!$K$10:$K$763)</f>
        <v>0</v>
      </c>
      <c r="D34" s="5">
        <f>SUMPRODUCT(('Costs and Prices'!$B$10:$B$763=$B34)*('Costs and Prices'!$F$10:$F$763=D$5)*'Costs and Prices'!$N$10:$N$763)</f>
        <v>0</v>
      </c>
      <c r="E34" s="5">
        <f>SUMPRODUCT(('Costs and Prices'!$B$10:$B$763=$B34)*('Costs and Prices'!$F$10:$F$763=E$5)*'Costs and Prices'!$N$10:$N$763)</f>
        <v>0</v>
      </c>
      <c r="F34" s="5">
        <f>SUMPRODUCT(('Costs and Prices'!$B$10:$B$763=$B34)*('Costs and Prices'!$F$10:$F$763=F$5)*'Costs and Prices'!$N$10:$N$763)</f>
        <v>0</v>
      </c>
      <c r="G34" s="5">
        <f>SUMPRODUCT(('Costs and Prices'!$B$10:$B$763=$B34)*('Costs and Prices'!$F$10:$F$763=G$5)*'Costs and Prices'!$N$10:$N$763)</f>
        <v>0</v>
      </c>
      <c r="H34" s="5">
        <f>SUMPRODUCT(('Costs and Prices'!$B$10:$B$763=$B34)*('Costs and Prices'!$F$10:$F$763=H$5)*'Costs and Prices'!$N$10:$N$763)</f>
        <v>0</v>
      </c>
      <c r="I34" s="5">
        <f>SUMPRODUCT(('Costs and Prices'!$B$10:$B$763=$B34)*('Costs and Prices'!$F$10:$F$763=I$5)*'Costs and Prices'!$N$10:$N$763)</f>
        <v>0</v>
      </c>
      <c r="J34" s="5">
        <f t="shared" si="5"/>
        <v>0</v>
      </c>
      <c r="K34" s="33">
        <f>'Summary per year'!H34</f>
        <v>0</v>
      </c>
    </row>
    <row r="35" spans="2:11" x14ac:dyDescent="0.25">
      <c r="B35" s="14" t="str">
        <f>IF(ISBLANK('List of subcontractors'!C11),"",('List of subcontractors'!C11))</f>
        <v/>
      </c>
      <c r="C35" s="4">
        <f>SUMPRODUCT(('Costs and Prices'!$B$10:$B$763=B35)*('Costs and Prices'!$G$10:$G$763=C$5)*'Costs and Prices'!$K$10:$K$763)</f>
        <v>0</v>
      </c>
      <c r="D35" s="5">
        <f>SUMPRODUCT(('Costs and Prices'!$B$10:$B$763=$B35)*('Costs and Prices'!$F$10:$F$763=D$5)*'Costs and Prices'!$N$10:$N$763)</f>
        <v>0</v>
      </c>
      <c r="E35" s="5">
        <f>SUMPRODUCT(('Costs and Prices'!$B$10:$B$763=$B35)*('Costs and Prices'!$F$10:$F$763=E$5)*'Costs and Prices'!$N$10:$N$763)</f>
        <v>0</v>
      </c>
      <c r="F35" s="5">
        <f>SUMPRODUCT(('Costs and Prices'!$B$10:$B$763=$B35)*('Costs and Prices'!$F$10:$F$763=F$5)*'Costs and Prices'!$N$10:$N$763)</f>
        <v>0</v>
      </c>
      <c r="G35" s="5">
        <f>SUMPRODUCT(('Costs and Prices'!$B$10:$B$763=$B35)*('Costs and Prices'!$F$10:$F$763=G$5)*'Costs and Prices'!$N$10:$N$763)</f>
        <v>0</v>
      </c>
      <c r="H35" s="5">
        <f>SUMPRODUCT(('Costs and Prices'!$B$10:$B$763=$B35)*('Costs and Prices'!$F$10:$F$763=H$5)*'Costs and Prices'!$N$10:$N$763)</f>
        <v>0</v>
      </c>
      <c r="I35" s="5">
        <f>SUMPRODUCT(('Costs and Prices'!$B$10:$B$763=$B35)*('Costs and Prices'!$F$10:$F$763=I$5)*'Costs and Prices'!$N$10:$N$763)</f>
        <v>0</v>
      </c>
      <c r="J35" s="5">
        <f t="shared" si="5"/>
        <v>0</v>
      </c>
      <c r="K35" s="33">
        <f>'Summary per year'!H35</f>
        <v>0</v>
      </c>
    </row>
    <row r="36" spans="2:11" x14ac:dyDescent="0.25">
      <c r="B36" s="14" t="str">
        <f>IF(ISBLANK('List of subcontractors'!C12),"",('List of subcontractors'!C12))</f>
        <v/>
      </c>
      <c r="C36" s="4">
        <f>SUMPRODUCT(('Costs and Prices'!$B$10:$B$763=B36)*('Costs and Prices'!$G$10:$G$763=C$5)*'Costs and Prices'!$K$10:$K$763)</f>
        <v>0</v>
      </c>
      <c r="D36" s="5">
        <f>SUMPRODUCT(('Costs and Prices'!$B$10:$B$763=$B36)*('Costs and Prices'!$F$10:$F$763=D$5)*'Costs and Prices'!$N$10:$N$763)</f>
        <v>0</v>
      </c>
      <c r="E36" s="5">
        <f>SUMPRODUCT(('Costs and Prices'!$B$10:$B$763=$B36)*('Costs and Prices'!$F$10:$F$763=E$5)*'Costs and Prices'!$N$10:$N$763)</f>
        <v>0</v>
      </c>
      <c r="F36" s="5">
        <f>SUMPRODUCT(('Costs and Prices'!$B$10:$B$763=$B36)*('Costs and Prices'!$F$10:$F$763=F$5)*'Costs and Prices'!$N$10:$N$763)</f>
        <v>0</v>
      </c>
      <c r="G36" s="5">
        <f>SUMPRODUCT(('Costs and Prices'!$B$10:$B$763=$B36)*('Costs and Prices'!$F$10:$F$763=G$5)*'Costs and Prices'!$N$10:$N$763)</f>
        <v>0</v>
      </c>
      <c r="H36" s="5">
        <f>SUMPRODUCT(('Costs and Prices'!$B$10:$B$763=$B36)*('Costs and Prices'!$F$10:$F$763=H$5)*'Costs and Prices'!$N$10:$N$763)</f>
        <v>0</v>
      </c>
      <c r="I36" s="5">
        <f>SUMPRODUCT(('Costs and Prices'!$B$10:$B$763=$B36)*('Costs and Prices'!$F$10:$F$763=I$5)*'Costs and Prices'!$N$10:$N$763)</f>
        <v>0</v>
      </c>
      <c r="J36" s="5">
        <f t="shared" si="5"/>
        <v>0</v>
      </c>
      <c r="K36" s="33">
        <f>'Summary per year'!H36</f>
        <v>0</v>
      </c>
    </row>
    <row r="37" spans="2:11" x14ac:dyDescent="0.25">
      <c r="B37" s="14" t="str">
        <f>IF(ISBLANK('List of subcontractors'!C13),"",('List of subcontractors'!C13))</f>
        <v/>
      </c>
      <c r="C37" s="4">
        <f>SUMPRODUCT(('Costs and Prices'!$B$10:$B$763=B37)*('Costs and Prices'!$G$10:$G$763=C$5)*'Costs and Prices'!$K$10:$K$763)</f>
        <v>0</v>
      </c>
      <c r="D37" s="5">
        <f>SUMPRODUCT(('Costs and Prices'!$B$10:$B$763=$B37)*('Costs and Prices'!$F$10:$F$763=D$5)*'Costs and Prices'!$N$10:$N$763)</f>
        <v>0</v>
      </c>
      <c r="E37" s="5">
        <f>SUMPRODUCT(('Costs and Prices'!$B$10:$B$763=$B37)*('Costs and Prices'!$F$10:$F$763=E$5)*'Costs and Prices'!$N$10:$N$763)</f>
        <v>0</v>
      </c>
      <c r="F37" s="5">
        <f>SUMPRODUCT(('Costs and Prices'!$B$10:$B$763=$B37)*('Costs and Prices'!$F$10:$F$763=F$5)*'Costs and Prices'!$N$10:$N$763)</f>
        <v>0</v>
      </c>
      <c r="G37" s="5">
        <f>SUMPRODUCT(('Costs and Prices'!$B$10:$B$763=$B37)*('Costs and Prices'!$F$10:$F$763=G$5)*'Costs and Prices'!$N$10:$N$763)</f>
        <v>0</v>
      </c>
      <c r="H37" s="5">
        <f>SUMPRODUCT(('Costs and Prices'!$B$10:$B$763=$B37)*('Costs and Prices'!$F$10:$F$763=H$5)*'Costs and Prices'!$N$10:$N$763)</f>
        <v>0</v>
      </c>
      <c r="I37" s="5">
        <f>SUMPRODUCT(('Costs and Prices'!$B$10:$B$763=$B37)*('Costs and Prices'!$F$10:$F$763=I$5)*'Costs and Prices'!$N$10:$N$763)</f>
        <v>0</v>
      </c>
      <c r="J37" s="5">
        <f t="shared" si="5"/>
        <v>0</v>
      </c>
      <c r="K37" s="33">
        <f>'Summary per year'!H37</f>
        <v>0</v>
      </c>
    </row>
    <row r="38" spans="2:11" x14ac:dyDescent="0.25">
      <c r="B38" s="14" t="str">
        <f>IF(ISBLANK('List of subcontractors'!C14),"",('List of subcontractors'!C14))</f>
        <v/>
      </c>
      <c r="C38" s="4">
        <f>SUMPRODUCT(('Costs and Prices'!$B$10:$B$763=B38)*('Costs and Prices'!$G$10:$G$763=C$5)*'Costs and Prices'!$K$10:$K$763)</f>
        <v>0</v>
      </c>
      <c r="D38" s="5">
        <f>SUMPRODUCT(('Costs and Prices'!$B$10:$B$763=$B38)*('Costs and Prices'!$F$10:$F$763=D$5)*'Costs and Prices'!$N$10:$N$763)</f>
        <v>0</v>
      </c>
      <c r="E38" s="5">
        <f>SUMPRODUCT(('Costs and Prices'!$B$10:$B$763=$B38)*('Costs and Prices'!$F$10:$F$763=E$5)*'Costs and Prices'!$N$10:$N$763)</f>
        <v>0</v>
      </c>
      <c r="F38" s="5">
        <f>SUMPRODUCT(('Costs and Prices'!$B$10:$B$763=$B38)*('Costs and Prices'!$F$10:$F$763=F$5)*'Costs and Prices'!$N$10:$N$763)</f>
        <v>0</v>
      </c>
      <c r="G38" s="5">
        <f>SUMPRODUCT(('Costs and Prices'!$B$10:$B$763=$B38)*('Costs and Prices'!$F$10:$F$763=G$5)*'Costs and Prices'!$N$10:$N$763)</f>
        <v>0</v>
      </c>
      <c r="H38" s="5">
        <f>SUMPRODUCT(('Costs and Prices'!$B$10:$B$763=$B38)*('Costs and Prices'!$F$10:$F$763=H$5)*'Costs and Prices'!$N$10:$N$763)</f>
        <v>0</v>
      </c>
      <c r="I38" s="5">
        <f>SUMPRODUCT(('Costs and Prices'!$B$10:$B$763=$B38)*('Costs and Prices'!$F$10:$F$763=I$5)*'Costs and Prices'!$N$10:$N$763)</f>
        <v>0</v>
      </c>
      <c r="J38" s="5">
        <f t="shared" si="5"/>
        <v>0</v>
      </c>
      <c r="K38" s="33">
        <f>'Summary per year'!H38</f>
        <v>0</v>
      </c>
    </row>
    <row r="39" spans="2:11" x14ac:dyDescent="0.25">
      <c r="B39" s="14" t="str">
        <f>IF(ISBLANK('List of subcontractors'!C15),"",('List of subcontractors'!C15))</f>
        <v/>
      </c>
      <c r="C39" s="4">
        <f>SUMPRODUCT(('Costs and Prices'!$B$10:$B$763=B39)*('Costs and Prices'!$G$10:$G$763=C$5)*'Costs and Prices'!$K$10:$K$763)</f>
        <v>0</v>
      </c>
      <c r="D39" s="5">
        <f>SUMPRODUCT(('Costs and Prices'!$B$10:$B$763=$B39)*('Costs and Prices'!$F$10:$F$763=D$5)*'Costs and Prices'!$N$10:$N$763)</f>
        <v>0</v>
      </c>
      <c r="E39" s="5">
        <f>SUMPRODUCT(('Costs and Prices'!$B$10:$B$763=$B39)*('Costs and Prices'!$F$10:$F$763=E$5)*'Costs and Prices'!$N$10:$N$763)</f>
        <v>0</v>
      </c>
      <c r="F39" s="5">
        <f>SUMPRODUCT(('Costs and Prices'!$B$10:$B$763=$B39)*('Costs and Prices'!$F$10:$F$763=F$5)*'Costs and Prices'!$N$10:$N$763)</f>
        <v>0</v>
      </c>
      <c r="G39" s="5">
        <f>SUMPRODUCT(('Costs and Prices'!$B$10:$B$763=$B39)*('Costs and Prices'!$F$10:$F$763=G$5)*'Costs and Prices'!$N$10:$N$763)</f>
        <v>0</v>
      </c>
      <c r="H39" s="5">
        <f>SUMPRODUCT(('Costs and Prices'!$B$10:$B$763=$B39)*('Costs and Prices'!$F$10:$F$763=H$5)*'Costs and Prices'!$N$10:$N$763)</f>
        <v>0</v>
      </c>
      <c r="I39" s="5">
        <f>SUMPRODUCT(('Costs and Prices'!$B$10:$B$763=$B39)*('Costs and Prices'!$F$10:$F$763=I$5)*'Costs and Prices'!$N$10:$N$763)</f>
        <v>0</v>
      </c>
      <c r="J39" s="5">
        <f t="shared" si="5"/>
        <v>0</v>
      </c>
      <c r="K39" s="33">
        <f>'Summary per year'!H39</f>
        <v>0</v>
      </c>
    </row>
    <row r="40" spans="2:11" x14ac:dyDescent="0.25">
      <c r="B40" s="14" t="str">
        <f>IF(ISBLANK('List of subcontractors'!C16),"",('List of subcontractors'!C16))</f>
        <v/>
      </c>
      <c r="C40" s="4">
        <f>SUMPRODUCT(('Costs and Prices'!$B$10:$B$763=B40)*('Costs and Prices'!$G$10:$G$763=C$5)*'Costs and Prices'!$K$10:$K$763)</f>
        <v>0</v>
      </c>
      <c r="D40" s="5">
        <f>SUMPRODUCT(('Costs and Prices'!$B$10:$B$763=$B40)*('Costs and Prices'!$F$10:$F$763=D$5)*'Costs and Prices'!$N$10:$N$763)</f>
        <v>0</v>
      </c>
      <c r="E40" s="5">
        <f>SUMPRODUCT(('Costs and Prices'!$B$10:$B$763=$B40)*('Costs and Prices'!$F$10:$F$763=E$5)*'Costs and Prices'!$N$10:$N$763)</f>
        <v>0</v>
      </c>
      <c r="F40" s="5">
        <f>SUMPRODUCT(('Costs and Prices'!$B$10:$B$763=$B40)*('Costs and Prices'!$F$10:$F$763=F$5)*'Costs and Prices'!$N$10:$N$763)</f>
        <v>0</v>
      </c>
      <c r="G40" s="5">
        <f>SUMPRODUCT(('Costs and Prices'!$B$10:$B$763=$B40)*('Costs and Prices'!$F$10:$F$763=G$5)*'Costs and Prices'!$N$10:$N$763)</f>
        <v>0</v>
      </c>
      <c r="H40" s="5">
        <f>SUMPRODUCT(('Costs and Prices'!$B$10:$B$763=$B40)*('Costs and Prices'!$F$10:$F$763=H$5)*'Costs and Prices'!$N$10:$N$763)</f>
        <v>0</v>
      </c>
      <c r="I40" s="5">
        <f>SUMPRODUCT(('Costs and Prices'!$B$10:$B$763=$B40)*('Costs and Prices'!$F$10:$F$763=I$5)*'Costs and Prices'!$N$10:$N$763)</f>
        <v>0</v>
      </c>
      <c r="J40" s="5">
        <f t="shared" si="5"/>
        <v>0</v>
      </c>
      <c r="K40" s="33">
        <f>'Summary per year'!H40</f>
        <v>0</v>
      </c>
    </row>
    <row r="41" spans="2:11" x14ac:dyDescent="0.25">
      <c r="B41" s="14" t="str">
        <f>IF(ISBLANK('List of subcontractors'!C17),"",('List of subcontractors'!C17))</f>
        <v/>
      </c>
      <c r="C41" s="4">
        <f>SUMPRODUCT(('Costs and Prices'!$B$10:$B$763=B41)*('Costs and Prices'!$G$10:$G$763=C$5)*'Costs and Prices'!$K$10:$K$763)</f>
        <v>0</v>
      </c>
      <c r="D41" s="5">
        <f>SUMPRODUCT(('Costs and Prices'!$B$10:$B$763=$B41)*('Costs and Prices'!$F$10:$F$763=D$5)*'Costs and Prices'!$N$10:$N$763)</f>
        <v>0</v>
      </c>
      <c r="E41" s="5">
        <f>SUMPRODUCT(('Costs and Prices'!$B$10:$B$763=$B41)*('Costs and Prices'!$F$10:$F$763=E$5)*'Costs and Prices'!$N$10:$N$763)</f>
        <v>0</v>
      </c>
      <c r="F41" s="5">
        <f>SUMPRODUCT(('Costs and Prices'!$B$10:$B$763=$B41)*('Costs and Prices'!$F$10:$F$763=F$5)*'Costs and Prices'!$N$10:$N$763)</f>
        <v>0</v>
      </c>
      <c r="G41" s="5">
        <f>SUMPRODUCT(('Costs and Prices'!$B$10:$B$763=$B41)*('Costs and Prices'!$F$10:$F$763=G$5)*'Costs and Prices'!$N$10:$N$763)</f>
        <v>0</v>
      </c>
      <c r="H41" s="5">
        <f>SUMPRODUCT(('Costs and Prices'!$B$10:$B$763=$B41)*('Costs and Prices'!$F$10:$F$763=H$5)*'Costs and Prices'!$N$10:$N$763)</f>
        <v>0</v>
      </c>
      <c r="I41" s="5">
        <f>SUMPRODUCT(('Costs and Prices'!$B$10:$B$763=$B41)*('Costs and Prices'!$F$10:$F$763=I$5)*'Costs and Prices'!$N$10:$N$763)</f>
        <v>0</v>
      </c>
      <c r="J41" s="5">
        <f t="shared" si="5"/>
        <v>0</v>
      </c>
      <c r="K41" s="33">
        <f>'Summary per year'!H41</f>
        <v>0</v>
      </c>
    </row>
    <row r="42" spans="2:11" x14ac:dyDescent="0.25">
      <c r="B42" s="14" t="str">
        <f>IF(ISBLANK('List of subcontractors'!C18),"",('List of subcontractors'!C18))</f>
        <v/>
      </c>
      <c r="C42" s="4">
        <f>SUMPRODUCT(('Costs and Prices'!$B$10:$B$763=B42)*('Costs and Prices'!$G$10:$G$763=C$5)*'Costs and Prices'!$K$10:$K$763)</f>
        <v>0</v>
      </c>
      <c r="D42" s="5">
        <f>SUMPRODUCT(('Costs and Prices'!$B$10:$B$763=$B42)*('Costs and Prices'!$F$10:$F$763=D$5)*'Costs and Prices'!$N$10:$N$763)</f>
        <v>0</v>
      </c>
      <c r="E42" s="5">
        <f>SUMPRODUCT(('Costs and Prices'!$B$10:$B$763=$B42)*('Costs and Prices'!$F$10:$F$763=E$5)*'Costs and Prices'!$N$10:$N$763)</f>
        <v>0</v>
      </c>
      <c r="F42" s="5">
        <f>SUMPRODUCT(('Costs and Prices'!$B$10:$B$763=$B42)*('Costs and Prices'!$F$10:$F$763=F$5)*'Costs and Prices'!$N$10:$N$763)</f>
        <v>0</v>
      </c>
      <c r="G42" s="5">
        <f>SUMPRODUCT(('Costs and Prices'!$B$10:$B$763=$B42)*('Costs and Prices'!$F$10:$F$763=G$5)*'Costs and Prices'!$N$10:$N$763)</f>
        <v>0</v>
      </c>
      <c r="H42" s="5">
        <f>SUMPRODUCT(('Costs and Prices'!$B$10:$B$763=$B42)*('Costs and Prices'!$F$10:$F$763=H$5)*'Costs and Prices'!$N$10:$N$763)</f>
        <v>0</v>
      </c>
      <c r="I42" s="5">
        <f>SUMPRODUCT(('Costs and Prices'!$B$10:$B$763=$B42)*('Costs and Prices'!$F$10:$F$763=I$5)*'Costs and Prices'!$N$10:$N$763)</f>
        <v>0</v>
      </c>
      <c r="J42" s="5">
        <f t="shared" si="5"/>
        <v>0</v>
      </c>
      <c r="K42" s="33">
        <f>'Summary per year'!H42</f>
        <v>0</v>
      </c>
    </row>
    <row r="43" spans="2:11" x14ac:dyDescent="0.25">
      <c r="B43" s="14" t="str">
        <f>IF(ISBLANK('List of subcontractors'!C19),"",('List of subcontractors'!C19))</f>
        <v/>
      </c>
      <c r="C43" s="4">
        <f>SUMPRODUCT(('Costs and Prices'!$B$10:$B$763=B43)*('Costs and Prices'!$G$10:$G$763=C$5)*'Costs and Prices'!$K$10:$K$763)</f>
        <v>0</v>
      </c>
      <c r="D43" s="5">
        <f>SUMPRODUCT(('Costs and Prices'!$B$10:$B$763=$B43)*('Costs and Prices'!$F$10:$F$763=D$5)*'Costs and Prices'!$N$10:$N$763)</f>
        <v>0</v>
      </c>
      <c r="E43" s="5">
        <f>SUMPRODUCT(('Costs and Prices'!$B$10:$B$763=$B43)*('Costs and Prices'!$F$10:$F$763=E$5)*'Costs and Prices'!$N$10:$N$763)</f>
        <v>0</v>
      </c>
      <c r="F43" s="5">
        <f>SUMPRODUCT(('Costs and Prices'!$B$10:$B$763=$B43)*('Costs and Prices'!$F$10:$F$763=F$5)*'Costs and Prices'!$N$10:$N$763)</f>
        <v>0</v>
      </c>
      <c r="G43" s="5">
        <f>SUMPRODUCT(('Costs and Prices'!$B$10:$B$763=$B43)*('Costs and Prices'!$F$10:$F$763=G$5)*'Costs and Prices'!$N$10:$N$763)</f>
        <v>0</v>
      </c>
      <c r="H43" s="5">
        <f>SUMPRODUCT(('Costs and Prices'!$B$10:$B$763=$B43)*('Costs and Prices'!$F$10:$F$763=H$5)*'Costs and Prices'!$N$10:$N$763)</f>
        <v>0</v>
      </c>
      <c r="I43" s="5">
        <f>SUMPRODUCT(('Costs and Prices'!$B$10:$B$763=$B43)*('Costs and Prices'!$F$10:$F$763=I$5)*'Costs and Prices'!$N$10:$N$763)</f>
        <v>0</v>
      </c>
      <c r="J43" s="5">
        <f t="shared" si="5"/>
        <v>0</v>
      </c>
      <c r="K43" s="33">
        <f>'Summary per year'!H43</f>
        <v>0</v>
      </c>
    </row>
    <row r="44" spans="2:11" x14ac:dyDescent="0.25">
      <c r="B44" s="14" t="str">
        <f>IF(ISBLANK('List of subcontractors'!C20),"",('List of subcontractors'!C20))</f>
        <v/>
      </c>
      <c r="C44" s="4">
        <f>SUMPRODUCT(('Costs and Prices'!$B$10:$B$763=B44)*('Costs and Prices'!$G$10:$G$763=C$5)*'Costs and Prices'!$K$10:$K$763)</f>
        <v>0</v>
      </c>
      <c r="D44" s="5">
        <f>SUMPRODUCT(('Costs and Prices'!$B$10:$B$763=$B44)*('Costs and Prices'!$F$10:$F$763=D$5)*'Costs and Prices'!$N$10:$N$763)</f>
        <v>0</v>
      </c>
      <c r="E44" s="5">
        <f>SUMPRODUCT(('Costs and Prices'!$B$10:$B$763=$B44)*('Costs and Prices'!$F$10:$F$763=E$5)*'Costs and Prices'!$N$10:$N$763)</f>
        <v>0</v>
      </c>
      <c r="F44" s="5">
        <f>SUMPRODUCT(('Costs and Prices'!$B$10:$B$763=$B44)*('Costs and Prices'!$F$10:$F$763=F$5)*'Costs and Prices'!$N$10:$N$763)</f>
        <v>0</v>
      </c>
      <c r="G44" s="5">
        <f>SUMPRODUCT(('Costs and Prices'!$B$10:$B$763=$B44)*('Costs and Prices'!$F$10:$F$763=G$5)*'Costs and Prices'!$N$10:$N$763)</f>
        <v>0</v>
      </c>
      <c r="H44" s="5">
        <f>SUMPRODUCT(('Costs and Prices'!$B$10:$B$763=$B44)*('Costs and Prices'!$F$10:$F$763=H$5)*'Costs and Prices'!$N$10:$N$763)</f>
        <v>0</v>
      </c>
      <c r="I44" s="5">
        <f>SUMPRODUCT(('Costs and Prices'!$B$10:$B$763=$B44)*('Costs and Prices'!$F$10:$F$763=I$5)*'Costs and Prices'!$N$10:$N$763)</f>
        <v>0</v>
      </c>
      <c r="J44" s="5">
        <f t="shared" si="5"/>
        <v>0</v>
      </c>
      <c r="K44" s="33">
        <f>'Summary per year'!H44</f>
        <v>0</v>
      </c>
    </row>
    <row r="45" spans="2:11" x14ac:dyDescent="0.25">
      <c r="B45" s="14" t="str">
        <f>IF(ISBLANK('List of subcontractors'!C21),"",('List of subcontractors'!C21))</f>
        <v/>
      </c>
      <c r="C45" s="4">
        <f>SUMPRODUCT(('Costs and Prices'!$B$10:$B$763=B45)*('Costs and Prices'!$G$10:$G$763=C$5)*'Costs and Prices'!$K$10:$K$763)</f>
        <v>0</v>
      </c>
      <c r="D45" s="5">
        <f>SUMPRODUCT(('Costs and Prices'!$B$10:$B$763=$B45)*('Costs and Prices'!$F$10:$F$763=D$5)*'Costs and Prices'!$N$10:$N$763)</f>
        <v>0</v>
      </c>
      <c r="E45" s="5">
        <f>SUMPRODUCT(('Costs and Prices'!$B$10:$B$763=$B45)*('Costs and Prices'!$F$10:$F$763=E$5)*'Costs and Prices'!$N$10:$N$763)</f>
        <v>0</v>
      </c>
      <c r="F45" s="5">
        <f>SUMPRODUCT(('Costs and Prices'!$B$10:$B$763=$B45)*('Costs and Prices'!$F$10:$F$763=F$5)*'Costs and Prices'!$N$10:$N$763)</f>
        <v>0</v>
      </c>
      <c r="G45" s="5">
        <f>SUMPRODUCT(('Costs and Prices'!$B$10:$B$763=$B45)*('Costs and Prices'!$F$10:$F$763=G$5)*'Costs and Prices'!$N$10:$N$763)</f>
        <v>0</v>
      </c>
      <c r="H45" s="5">
        <f>SUMPRODUCT(('Costs and Prices'!$B$10:$B$763=$B45)*('Costs and Prices'!$F$10:$F$763=H$5)*'Costs and Prices'!$N$10:$N$763)</f>
        <v>0</v>
      </c>
      <c r="I45" s="5">
        <f>SUMPRODUCT(('Costs and Prices'!$B$10:$B$763=$B45)*('Costs and Prices'!$F$10:$F$763=I$5)*'Costs and Prices'!$N$10:$N$763)</f>
        <v>0</v>
      </c>
      <c r="J45" s="5">
        <f t="shared" si="5"/>
        <v>0</v>
      </c>
      <c r="K45" s="33">
        <f>'Summary per year'!H45</f>
        <v>0</v>
      </c>
    </row>
    <row r="46" spans="2:11" x14ac:dyDescent="0.25">
      <c r="B46" s="14" t="str">
        <f>IF(ISBLANK('List of subcontractors'!C22),"",('List of subcontractors'!C22))</f>
        <v/>
      </c>
      <c r="C46" s="4">
        <f>SUMPRODUCT(('Costs and Prices'!$B$10:$B$763=B46)*('Costs and Prices'!$G$10:$G$763=C$5)*'Costs and Prices'!$K$10:$K$763)</f>
        <v>0</v>
      </c>
      <c r="D46" s="5">
        <f>SUMPRODUCT(('Costs and Prices'!$B$10:$B$763=$B46)*('Costs and Prices'!$F$10:$F$763=D$5)*'Costs and Prices'!$N$10:$N$763)</f>
        <v>0</v>
      </c>
      <c r="E46" s="5">
        <f>SUMPRODUCT(('Costs and Prices'!$B$10:$B$763=$B46)*('Costs and Prices'!$F$10:$F$763=E$5)*'Costs and Prices'!$N$10:$N$763)</f>
        <v>0</v>
      </c>
      <c r="F46" s="5">
        <f>SUMPRODUCT(('Costs and Prices'!$B$10:$B$763=$B46)*('Costs and Prices'!$F$10:$F$763=F$5)*'Costs and Prices'!$N$10:$N$763)</f>
        <v>0</v>
      </c>
      <c r="G46" s="5">
        <f>SUMPRODUCT(('Costs and Prices'!$B$10:$B$763=$B46)*('Costs and Prices'!$F$10:$F$763=G$5)*'Costs and Prices'!$N$10:$N$763)</f>
        <v>0</v>
      </c>
      <c r="H46" s="5">
        <f>SUMPRODUCT(('Costs and Prices'!$B$10:$B$763=$B46)*('Costs and Prices'!$F$10:$F$763=H$5)*'Costs and Prices'!$N$10:$N$763)</f>
        <v>0</v>
      </c>
      <c r="I46" s="5">
        <f>SUMPRODUCT(('Costs and Prices'!$B$10:$B$763=$B46)*('Costs and Prices'!$F$10:$F$763=I$5)*'Costs and Prices'!$N$10:$N$763)</f>
        <v>0</v>
      </c>
      <c r="J46" s="5">
        <f t="shared" si="5"/>
        <v>0</v>
      </c>
      <c r="K46" s="33">
        <f>'Summary per year'!H46</f>
        <v>0</v>
      </c>
    </row>
    <row r="47" spans="2:11" x14ac:dyDescent="0.25">
      <c r="B47" s="14" t="str">
        <f>IF(ISBLANK('List of subcontractors'!C23),"",('List of subcontractors'!C23))</f>
        <v/>
      </c>
      <c r="C47" s="4">
        <f>SUMPRODUCT(('Costs and Prices'!$B$10:$B$763=B47)*('Costs and Prices'!$G$10:$G$763=C$5)*'Costs and Prices'!$K$10:$K$763)</f>
        <v>0</v>
      </c>
      <c r="D47" s="5">
        <f>SUMPRODUCT(('Costs and Prices'!$B$10:$B$763=$B47)*('Costs and Prices'!$F$10:$F$763=D$5)*'Costs and Prices'!$N$10:$N$763)</f>
        <v>0</v>
      </c>
      <c r="E47" s="5">
        <f>SUMPRODUCT(('Costs and Prices'!$B$10:$B$763=$B47)*('Costs and Prices'!$F$10:$F$763=E$5)*'Costs and Prices'!$N$10:$N$763)</f>
        <v>0</v>
      </c>
      <c r="F47" s="5">
        <f>SUMPRODUCT(('Costs and Prices'!$B$10:$B$763=$B47)*('Costs and Prices'!$F$10:$F$763=F$5)*'Costs and Prices'!$N$10:$N$763)</f>
        <v>0</v>
      </c>
      <c r="G47" s="5">
        <f>SUMPRODUCT(('Costs and Prices'!$B$10:$B$763=$B47)*('Costs and Prices'!$F$10:$F$763=G$5)*'Costs and Prices'!$N$10:$N$763)</f>
        <v>0</v>
      </c>
      <c r="H47" s="5">
        <f>SUMPRODUCT(('Costs and Prices'!$B$10:$B$763=$B47)*('Costs and Prices'!$F$10:$F$763=H$5)*'Costs and Prices'!$N$10:$N$763)</f>
        <v>0</v>
      </c>
      <c r="I47" s="5">
        <f>SUMPRODUCT(('Costs and Prices'!$B$10:$B$763=$B47)*('Costs and Prices'!$F$10:$F$763=I$5)*'Costs and Prices'!$N$10:$N$763)</f>
        <v>0</v>
      </c>
      <c r="J47" s="5">
        <f t="shared" si="5"/>
        <v>0</v>
      </c>
      <c r="K47" s="33">
        <f>'Summary per year'!H47</f>
        <v>0</v>
      </c>
    </row>
    <row r="48" spans="2:11" x14ac:dyDescent="0.25">
      <c r="B48" s="14" t="str">
        <f>IF(ISBLANK('List of subcontractors'!C24),"",('List of subcontractors'!C24))</f>
        <v/>
      </c>
      <c r="C48" s="4">
        <f>SUMPRODUCT(('Costs and Prices'!$B$10:$B$763=B48)*('Costs and Prices'!$G$10:$G$763=C$5)*'Costs and Prices'!$K$10:$K$763)</f>
        <v>0</v>
      </c>
      <c r="D48" s="5">
        <f>SUMPRODUCT(('Costs and Prices'!$B$10:$B$763=$B48)*('Costs and Prices'!$F$10:$F$763=D$5)*'Costs and Prices'!$N$10:$N$763)</f>
        <v>0</v>
      </c>
      <c r="E48" s="5">
        <f>SUMPRODUCT(('Costs and Prices'!$B$10:$B$763=$B48)*('Costs and Prices'!$F$10:$F$763=E$5)*'Costs and Prices'!$N$10:$N$763)</f>
        <v>0</v>
      </c>
      <c r="F48" s="5">
        <f>SUMPRODUCT(('Costs and Prices'!$B$10:$B$763=$B48)*('Costs and Prices'!$F$10:$F$763=F$5)*'Costs and Prices'!$N$10:$N$763)</f>
        <v>0</v>
      </c>
      <c r="G48" s="5">
        <f>SUMPRODUCT(('Costs and Prices'!$B$10:$B$763=$B48)*('Costs and Prices'!$F$10:$F$763=G$5)*'Costs and Prices'!$N$10:$N$763)</f>
        <v>0</v>
      </c>
      <c r="H48" s="5">
        <f>SUMPRODUCT(('Costs and Prices'!$B$10:$B$763=$B48)*('Costs and Prices'!$F$10:$F$763=H$5)*'Costs and Prices'!$N$10:$N$763)</f>
        <v>0</v>
      </c>
      <c r="I48" s="5">
        <f>SUMPRODUCT(('Costs and Prices'!$B$10:$B$763=$B48)*('Costs and Prices'!$F$10:$F$763=I$5)*'Costs and Prices'!$N$10:$N$763)</f>
        <v>0</v>
      </c>
      <c r="J48" s="5">
        <f t="shared" si="5"/>
        <v>0</v>
      </c>
      <c r="K48" s="33">
        <f>'Summary per year'!H48</f>
        <v>0</v>
      </c>
    </row>
    <row r="49" spans="2:11" x14ac:dyDescent="0.25">
      <c r="B49" s="14" t="str">
        <f>IF(ISBLANK('List of subcontractors'!C25),"",('List of subcontractors'!C25))</f>
        <v/>
      </c>
      <c r="C49" s="4">
        <f>SUMPRODUCT(('Costs and Prices'!$B$10:$B$763=B49)*('Costs and Prices'!$G$10:$G$763=C$5)*'Costs and Prices'!$K$10:$K$763)</f>
        <v>0</v>
      </c>
      <c r="D49" s="5">
        <f>SUMPRODUCT(('Costs and Prices'!$B$10:$B$763=$B49)*('Costs and Prices'!$F$10:$F$763=D$5)*'Costs and Prices'!$N$10:$N$763)</f>
        <v>0</v>
      </c>
      <c r="E49" s="5">
        <f>SUMPRODUCT(('Costs and Prices'!$B$10:$B$763=$B49)*('Costs and Prices'!$F$10:$F$763=E$5)*'Costs and Prices'!$N$10:$N$763)</f>
        <v>0</v>
      </c>
      <c r="F49" s="5">
        <f>SUMPRODUCT(('Costs and Prices'!$B$10:$B$763=$B49)*('Costs and Prices'!$F$10:$F$763=F$5)*'Costs and Prices'!$N$10:$N$763)</f>
        <v>0</v>
      </c>
      <c r="G49" s="5">
        <f>SUMPRODUCT(('Costs and Prices'!$B$10:$B$763=$B49)*('Costs and Prices'!$F$10:$F$763=G$5)*'Costs and Prices'!$N$10:$N$763)</f>
        <v>0</v>
      </c>
      <c r="H49" s="5">
        <f>SUMPRODUCT(('Costs and Prices'!$B$10:$B$763=$B49)*('Costs and Prices'!$F$10:$F$763=H$5)*'Costs and Prices'!$N$10:$N$763)</f>
        <v>0</v>
      </c>
      <c r="I49" s="5">
        <f>SUMPRODUCT(('Costs and Prices'!$B$10:$B$763=$B49)*('Costs and Prices'!$F$10:$F$763=I$5)*'Costs and Prices'!$N$10:$N$763)</f>
        <v>0</v>
      </c>
      <c r="J49" s="5">
        <f t="shared" si="5"/>
        <v>0</v>
      </c>
      <c r="K49" s="33">
        <f>'Summary per year'!H49</f>
        <v>0</v>
      </c>
    </row>
    <row r="50" spans="2:11" x14ac:dyDescent="0.25">
      <c r="B50" s="14" t="str">
        <f>IF(ISBLANK('List of subcontractors'!C26),"",('List of subcontractors'!C26))</f>
        <v/>
      </c>
      <c r="C50" s="4">
        <f>SUMPRODUCT(('Costs and Prices'!$B$10:$B$763=B50)*('Costs and Prices'!$G$10:$G$763=C$5)*'Costs and Prices'!$K$10:$K$763)</f>
        <v>0</v>
      </c>
      <c r="D50" s="5">
        <f>SUMPRODUCT(('Costs and Prices'!$B$10:$B$763=$B50)*('Costs and Prices'!$F$10:$F$763=D$5)*'Costs and Prices'!$N$10:$N$763)</f>
        <v>0</v>
      </c>
      <c r="E50" s="5">
        <f>SUMPRODUCT(('Costs and Prices'!$B$10:$B$763=$B50)*('Costs and Prices'!$F$10:$F$763=E$5)*'Costs and Prices'!$N$10:$N$763)</f>
        <v>0</v>
      </c>
      <c r="F50" s="5">
        <f>SUMPRODUCT(('Costs and Prices'!$B$10:$B$763=$B50)*('Costs and Prices'!$F$10:$F$763=F$5)*'Costs and Prices'!$N$10:$N$763)</f>
        <v>0</v>
      </c>
      <c r="G50" s="5">
        <f>SUMPRODUCT(('Costs and Prices'!$B$10:$B$763=$B50)*('Costs and Prices'!$F$10:$F$763=G$5)*'Costs and Prices'!$N$10:$N$763)</f>
        <v>0</v>
      </c>
      <c r="H50" s="5">
        <f>SUMPRODUCT(('Costs and Prices'!$B$10:$B$763=$B50)*('Costs and Prices'!$F$10:$F$763=H$5)*'Costs and Prices'!$N$10:$N$763)</f>
        <v>0</v>
      </c>
      <c r="I50" s="5">
        <f>SUMPRODUCT(('Costs and Prices'!$B$10:$B$763=$B50)*('Costs and Prices'!$F$10:$F$763=I$5)*'Costs and Prices'!$N$10:$N$763)</f>
        <v>0</v>
      </c>
      <c r="J50" s="5">
        <f t="shared" si="5"/>
        <v>0</v>
      </c>
      <c r="K50" s="33">
        <f>'Summary per year'!H50</f>
        <v>0</v>
      </c>
    </row>
    <row r="51" spans="2:11" x14ac:dyDescent="0.25">
      <c r="B51" s="14" t="str">
        <f>IF(ISBLANK('List of subcontractors'!C27),"",('List of subcontractors'!C27))</f>
        <v/>
      </c>
      <c r="C51" s="4">
        <f>SUMPRODUCT(('Costs and Prices'!$B$10:$B$763=B51)*('Costs and Prices'!$G$10:$G$763=C$5)*'Costs and Prices'!$K$10:$K$763)</f>
        <v>0</v>
      </c>
      <c r="D51" s="5">
        <f>SUMPRODUCT(('Costs and Prices'!$B$10:$B$763=$B51)*('Costs and Prices'!$F$10:$F$763=D$5)*'Costs and Prices'!$N$10:$N$763)</f>
        <v>0</v>
      </c>
      <c r="E51" s="5">
        <f>SUMPRODUCT(('Costs and Prices'!$B$10:$B$763=$B51)*('Costs and Prices'!$F$10:$F$763=E$5)*'Costs and Prices'!$N$10:$N$763)</f>
        <v>0</v>
      </c>
      <c r="F51" s="5">
        <f>SUMPRODUCT(('Costs and Prices'!$B$10:$B$763=$B51)*('Costs and Prices'!$F$10:$F$763=F$5)*'Costs and Prices'!$N$10:$N$763)</f>
        <v>0</v>
      </c>
      <c r="G51" s="5">
        <f>SUMPRODUCT(('Costs and Prices'!$B$10:$B$763=$B51)*('Costs and Prices'!$F$10:$F$763=G$5)*'Costs and Prices'!$N$10:$N$763)</f>
        <v>0</v>
      </c>
      <c r="H51" s="5">
        <f>SUMPRODUCT(('Costs and Prices'!$B$10:$B$763=$B51)*('Costs and Prices'!$F$10:$F$763=H$5)*'Costs and Prices'!$N$10:$N$763)</f>
        <v>0</v>
      </c>
      <c r="I51" s="5">
        <f>SUMPRODUCT(('Costs and Prices'!$B$10:$B$763=$B51)*('Costs and Prices'!$F$10:$F$763=I$5)*'Costs and Prices'!$N$10:$N$763)</f>
        <v>0</v>
      </c>
      <c r="J51" s="5">
        <f t="shared" ref="J51:J70" si="6">SUM(D51:I51)</f>
        <v>0</v>
      </c>
      <c r="K51" s="33">
        <f>'Summary per year'!H51</f>
        <v>0</v>
      </c>
    </row>
    <row r="52" spans="2:11" x14ac:dyDescent="0.25">
      <c r="B52" s="14" t="str">
        <f>IF(ISBLANK('List of subcontractors'!C28),"",('List of subcontractors'!C28))</f>
        <v/>
      </c>
      <c r="C52" s="4">
        <f>SUMPRODUCT(('Costs and Prices'!$B$10:$B$763=B52)*('Costs and Prices'!$G$10:$G$763=C$5)*'Costs and Prices'!$K$10:$K$763)</f>
        <v>0</v>
      </c>
      <c r="D52" s="5">
        <f>SUMPRODUCT(('Costs and Prices'!$B$10:$B$763=$B52)*('Costs and Prices'!$F$10:$F$763=D$5)*'Costs and Prices'!$N$10:$N$763)</f>
        <v>0</v>
      </c>
      <c r="E52" s="5">
        <f>SUMPRODUCT(('Costs and Prices'!$B$10:$B$763=$B52)*('Costs and Prices'!$F$10:$F$763=E$5)*'Costs and Prices'!$N$10:$N$763)</f>
        <v>0</v>
      </c>
      <c r="F52" s="5">
        <f>SUMPRODUCT(('Costs and Prices'!$B$10:$B$763=$B52)*('Costs and Prices'!$F$10:$F$763=F$5)*'Costs and Prices'!$N$10:$N$763)</f>
        <v>0</v>
      </c>
      <c r="G52" s="5">
        <f>SUMPRODUCT(('Costs and Prices'!$B$10:$B$763=$B52)*('Costs and Prices'!$F$10:$F$763=G$5)*'Costs and Prices'!$N$10:$N$763)</f>
        <v>0</v>
      </c>
      <c r="H52" s="5">
        <f>SUMPRODUCT(('Costs and Prices'!$B$10:$B$763=$B52)*('Costs and Prices'!$F$10:$F$763=H$5)*'Costs and Prices'!$N$10:$N$763)</f>
        <v>0</v>
      </c>
      <c r="I52" s="5">
        <f>SUMPRODUCT(('Costs and Prices'!$B$10:$B$763=$B52)*('Costs and Prices'!$F$10:$F$763=I$5)*'Costs and Prices'!$N$10:$N$763)</f>
        <v>0</v>
      </c>
      <c r="J52" s="5">
        <f t="shared" si="6"/>
        <v>0</v>
      </c>
      <c r="K52" s="33">
        <f>'Summary per year'!H52</f>
        <v>0</v>
      </c>
    </row>
    <row r="53" spans="2:11" x14ac:dyDescent="0.25">
      <c r="B53" s="14" t="str">
        <f>IF(ISBLANK('List of subcontractors'!C29),"",('List of subcontractors'!C29))</f>
        <v/>
      </c>
      <c r="C53" s="4">
        <f>SUMPRODUCT(('Costs and Prices'!$B$10:$B$763=B53)*('Costs and Prices'!$G$10:$G$763=C$5)*'Costs and Prices'!$K$10:$K$763)</f>
        <v>0</v>
      </c>
      <c r="D53" s="5">
        <f>SUMPRODUCT(('Costs and Prices'!$B$10:$B$763=$B53)*('Costs and Prices'!$F$10:$F$763=D$5)*'Costs and Prices'!$N$10:$N$763)</f>
        <v>0</v>
      </c>
      <c r="E53" s="5">
        <f>SUMPRODUCT(('Costs and Prices'!$B$10:$B$763=$B53)*('Costs and Prices'!$F$10:$F$763=E$5)*'Costs and Prices'!$N$10:$N$763)</f>
        <v>0</v>
      </c>
      <c r="F53" s="5">
        <f>SUMPRODUCT(('Costs and Prices'!$B$10:$B$763=$B53)*('Costs and Prices'!$F$10:$F$763=F$5)*'Costs and Prices'!$N$10:$N$763)</f>
        <v>0</v>
      </c>
      <c r="G53" s="5">
        <f>SUMPRODUCT(('Costs and Prices'!$B$10:$B$763=$B53)*('Costs and Prices'!$F$10:$F$763=G$5)*'Costs and Prices'!$N$10:$N$763)</f>
        <v>0</v>
      </c>
      <c r="H53" s="5">
        <f>SUMPRODUCT(('Costs and Prices'!$B$10:$B$763=$B53)*('Costs and Prices'!$F$10:$F$763=H$5)*'Costs and Prices'!$N$10:$N$763)</f>
        <v>0</v>
      </c>
      <c r="I53" s="5">
        <f>SUMPRODUCT(('Costs and Prices'!$B$10:$B$763=$B53)*('Costs and Prices'!$F$10:$F$763=I$5)*'Costs and Prices'!$N$10:$N$763)</f>
        <v>0</v>
      </c>
      <c r="J53" s="5">
        <f t="shared" si="6"/>
        <v>0</v>
      </c>
      <c r="K53" s="33">
        <f>'Summary per year'!H53</f>
        <v>0</v>
      </c>
    </row>
    <row r="54" spans="2:11" x14ac:dyDescent="0.25">
      <c r="B54" s="14" t="str">
        <f>IF(ISBLANK('List of subcontractors'!C30),"",('List of subcontractors'!C30))</f>
        <v/>
      </c>
      <c r="C54" s="4">
        <f>SUMPRODUCT(('Costs and Prices'!$B$10:$B$763=B54)*('Costs and Prices'!$G$10:$G$763=C$5)*'Costs and Prices'!$K$10:$K$763)</f>
        <v>0</v>
      </c>
      <c r="D54" s="5">
        <f>SUMPRODUCT(('Costs and Prices'!$B$10:$B$763=$B54)*('Costs and Prices'!$F$10:$F$763=D$5)*'Costs and Prices'!$N$10:$N$763)</f>
        <v>0</v>
      </c>
      <c r="E54" s="5">
        <f>SUMPRODUCT(('Costs and Prices'!$B$10:$B$763=$B54)*('Costs and Prices'!$F$10:$F$763=E$5)*'Costs and Prices'!$N$10:$N$763)</f>
        <v>0</v>
      </c>
      <c r="F54" s="5">
        <f>SUMPRODUCT(('Costs and Prices'!$B$10:$B$763=$B54)*('Costs and Prices'!$F$10:$F$763=F$5)*'Costs and Prices'!$N$10:$N$763)</f>
        <v>0</v>
      </c>
      <c r="G54" s="5">
        <f>SUMPRODUCT(('Costs and Prices'!$B$10:$B$763=$B54)*('Costs and Prices'!$F$10:$F$763=G$5)*'Costs and Prices'!$N$10:$N$763)</f>
        <v>0</v>
      </c>
      <c r="H54" s="5">
        <f>SUMPRODUCT(('Costs and Prices'!$B$10:$B$763=$B54)*('Costs and Prices'!$F$10:$F$763=H$5)*'Costs and Prices'!$N$10:$N$763)</f>
        <v>0</v>
      </c>
      <c r="I54" s="5">
        <f>SUMPRODUCT(('Costs and Prices'!$B$10:$B$763=$B54)*('Costs and Prices'!$F$10:$F$763=I$5)*'Costs and Prices'!$N$10:$N$763)</f>
        <v>0</v>
      </c>
      <c r="J54" s="5">
        <f t="shared" si="6"/>
        <v>0</v>
      </c>
      <c r="K54" s="33">
        <f>'Summary per year'!H54</f>
        <v>0</v>
      </c>
    </row>
    <row r="55" spans="2:11" x14ac:dyDescent="0.25">
      <c r="B55" s="14" t="str">
        <f>IF(ISBLANK('List of subcontractors'!C31),"",('List of subcontractors'!C31))</f>
        <v/>
      </c>
      <c r="C55" s="4">
        <f>SUMPRODUCT(('Costs and Prices'!$B$10:$B$763=B55)*('Costs and Prices'!$G$10:$G$763=C$5)*'Costs and Prices'!$K$10:$K$763)</f>
        <v>0</v>
      </c>
      <c r="D55" s="5">
        <f>SUMPRODUCT(('Costs and Prices'!$B$10:$B$763=$B55)*('Costs and Prices'!$F$10:$F$763=D$5)*'Costs and Prices'!$N$10:$N$763)</f>
        <v>0</v>
      </c>
      <c r="E55" s="5">
        <f>SUMPRODUCT(('Costs and Prices'!$B$10:$B$763=$B55)*('Costs and Prices'!$F$10:$F$763=E$5)*'Costs and Prices'!$N$10:$N$763)</f>
        <v>0</v>
      </c>
      <c r="F55" s="5">
        <f>SUMPRODUCT(('Costs and Prices'!$B$10:$B$763=$B55)*('Costs and Prices'!$F$10:$F$763=F$5)*'Costs and Prices'!$N$10:$N$763)</f>
        <v>0</v>
      </c>
      <c r="G55" s="5">
        <f>SUMPRODUCT(('Costs and Prices'!$B$10:$B$763=$B55)*('Costs and Prices'!$F$10:$F$763=G$5)*'Costs and Prices'!$N$10:$N$763)</f>
        <v>0</v>
      </c>
      <c r="H55" s="5">
        <f>SUMPRODUCT(('Costs and Prices'!$B$10:$B$763=$B55)*('Costs and Prices'!$F$10:$F$763=H$5)*'Costs and Prices'!$N$10:$N$763)</f>
        <v>0</v>
      </c>
      <c r="I55" s="5">
        <f>SUMPRODUCT(('Costs and Prices'!$B$10:$B$763=$B55)*('Costs and Prices'!$F$10:$F$763=I$5)*'Costs and Prices'!$N$10:$N$763)</f>
        <v>0</v>
      </c>
      <c r="J55" s="5">
        <f t="shared" si="6"/>
        <v>0</v>
      </c>
      <c r="K55" s="33">
        <f>'Summary per year'!H55</f>
        <v>0</v>
      </c>
    </row>
    <row r="56" spans="2:11" x14ac:dyDescent="0.25">
      <c r="B56" s="14" t="str">
        <f>IF(ISBLANK('List of subcontractors'!C32),"",('List of subcontractors'!C32))</f>
        <v/>
      </c>
      <c r="C56" s="4">
        <f>SUMPRODUCT(('Costs and Prices'!$B$10:$B$763=B56)*('Costs and Prices'!$G$10:$G$763=C$5)*'Costs and Prices'!$K$10:$K$763)</f>
        <v>0</v>
      </c>
      <c r="D56" s="5">
        <f>SUMPRODUCT(('Costs and Prices'!$B$10:$B$763=$B56)*('Costs and Prices'!$F$10:$F$763=D$5)*'Costs and Prices'!$N$10:$N$763)</f>
        <v>0</v>
      </c>
      <c r="E56" s="5">
        <f>SUMPRODUCT(('Costs and Prices'!$B$10:$B$763=$B56)*('Costs and Prices'!$F$10:$F$763=E$5)*'Costs and Prices'!$N$10:$N$763)</f>
        <v>0</v>
      </c>
      <c r="F56" s="5">
        <f>SUMPRODUCT(('Costs and Prices'!$B$10:$B$763=$B56)*('Costs and Prices'!$F$10:$F$763=F$5)*'Costs and Prices'!$N$10:$N$763)</f>
        <v>0</v>
      </c>
      <c r="G56" s="5">
        <f>SUMPRODUCT(('Costs and Prices'!$B$10:$B$763=$B56)*('Costs and Prices'!$F$10:$F$763=G$5)*'Costs and Prices'!$N$10:$N$763)</f>
        <v>0</v>
      </c>
      <c r="H56" s="5">
        <f>SUMPRODUCT(('Costs and Prices'!$B$10:$B$763=$B56)*('Costs and Prices'!$F$10:$F$763=H$5)*'Costs and Prices'!$N$10:$N$763)</f>
        <v>0</v>
      </c>
      <c r="I56" s="5">
        <f>SUMPRODUCT(('Costs and Prices'!$B$10:$B$763=$B56)*('Costs and Prices'!$F$10:$F$763=I$5)*'Costs and Prices'!$N$10:$N$763)</f>
        <v>0</v>
      </c>
      <c r="J56" s="5">
        <f t="shared" si="6"/>
        <v>0</v>
      </c>
      <c r="K56" s="33">
        <f>'Summary per year'!H56</f>
        <v>0</v>
      </c>
    </row>
    <row r="57" spans="2:11" x14ac:dyDescent="0.25">
      <c r="B57" s="14" t="str">
        <f>IF(ISBLANK('List of subcontractors'!C33),"",('List of subcontractors'!C33))</f>
        <v/>
      </c>
      <c r="C57" s="4">
        <f>SUMPRODUCT(('Costs and Prices'!$B$10:$B$763=B57)*('Costs and Prices'!$G$10:$G$763=C$5)*'Costs and Prices'!$K$10:$K$763)</f>
        <v>0</v>
      </c>
      <c r="D57" s="5">
        <f>SUMPRODUCT(('Costs and Prices'!$B$10:$B$763=$B57)*('Costs and Prices'!$F$10:$F$763=D$5)*'Costs and Prices'!$N$10:$N$763)</f>
        <v>0</v>
      </c>
      <c r="E57" s="5">
        <f>SUMPRODUCT(('Costs and Prices'!$B$10:$B$763=$B57)*('Costs and Prices'!$F$10:$F$763=E$5)*'Costs and Prices'!$N$10:$N$763)</f>
        <v>0</v>
      </c>
      <c r="F57" s="5">
        <f>SUMPRODUCT(('Costs and Prices'!$B$10:$B$763=$B57)*('Costs and Prices'!$F$10:$F$763=F$5)*'Costs and Prices'!$N$10:$N$763)</f>
        <v>0</v>
      </c>
      <c r="G57" s="5">
        <f>SUMPRODUCT(('Costs and Prices'!$B$10:$B$763=$B57)*('Costs and Prices'!$F$10:$F$763=G$5)*'Costs and Prices'!$N$10:$N$763)</f>
        <v>0</v>
      </c>
      <c r="H57" s="5">
        <f>SUMPRODUCT(('Costs and Prices'!$B$10:$B$763=$B57)*('Costs and Prices'!$F$10:$F$763=H$5)*'Costs and Prices'!$N$10:$N$763)</f>
        <v>0</v>
      </c>
      <c r="I57" s="5">
        <f>SUMPRODUCT(('Costs and Prices'!$B$10:$B$763=$B57)*('Costs and Prices'!$F$10:$F$763=I$5)*'Costs and Prices'!$N$10:$N$763)</f>
        <v>0</v>
      </c>
      <c r="J57" s="5">
        <f t="shared" si="6"/>
        <v>0</v>
      </c>
      <c r="K57" s="33">
        <f>'Summary per year'!H57</f>
        <v>0</v>
      </c>
    </row>
    <row r="58" spans="2:11" x14ac:dyDescent="0.25">
      <c r="B58" s="14" t="str">
        <f>IF(ISBLANK('List of subcontractors'!C34),"",('List of subcontractors'!C34))</f>
        <v/>
      </c>
      <c r="C58" s="4">
        <f>SUMPRODUCT(('Costs and Prices'!$B$10:$B$763=B58)*('Costs and Prices'!$G$10:$G$763=C$5)*'Costs and Prices'!$K$10:$K$763)</f>
        <v>0</v>
      </c>
      <c r="D58" s="5">
        <f>SUMPRODUCT(('Costs and Prices'!$B$10:$B$763=$B58)*('Costs and Prices'!$F$10:$F$763=D$5)*'Costs and Prices'!$N$10:$N$763)</f>
        <v>0</v>
      </c>
      <c r="E58" s="5">
        <f>SUMPRODUCT(('Costs and Prices'!$B$10:$B$763=$B58)*('Costs and Prices'!$F$10:$F$763=E$5)*'Costs and Prices'!$N$10:$N$763)</f>
        <v>0</v>
      </c>
      <c r="F58" s="5">
        <f>SUMPRODUCT(('Costs and Prices'!$B$10:$B$763=$B58)*('Costs and Prices'!$F$10:$F$763=F$5)*'Costs and Prices'!$N$10:$N$763)</f>
        <v>0</v>
      </c>
      <c r="G58" s="5">
        <f>SUMPRODUCT(('Costs and Prices'!$B$10:$B$763=$B58)*('Costs and Prices'!$F$10:$F$763=G$5)*'Costs and Prices'!$N$10:$N$763)</f>
        <v>0</v>
      </c>
      <c r="H58" s="5">
        <f>SUMPRODUCT(('Costs and Prices'!$B$10:$B$763=$B58)*('Costs and Prices'!$F$10:$F$763=H$5)*'Costs and Prices'!$N$10:$N$763)</f>
        <v>0</v>
      </c>
      <c r="I58" s="5">
        <f>SUMPRODUCT(('Costs and Prices'!$B$10:$B$763=$B58)*('Costs and Prices'!$F$10:$F$763=I$5)*'Costs and Prices'!$N$10:$N$763)</f>
        <v>0</v>
      </c>
      <c r="J58" s="5">
        <f t="shared" si="6"/>
        <v>0</v>
      </c>
      <c r="K58" s="33">
        <f>'Summary per year'!H58</f>
        <v>0</v>
      </c>
    </row>
    <row r="59" spans="2:11" x14ac:dyDescent="0.25">
      <c r="B59" s="14" t="str">
        <f>IF(ISBLANK('List of subcontractors'!C35),"",('List of subcontractors'!C35))</f>
        <v/>
      </c>
      <c r="C59" s="4">
        <f>SUMPRODUCT(('Costs and Prices'!$B$10:$B$763=B59)*('Costs and Prices'!$G$10:$G$763=C$5)*'Costs and Prices'!$K$10:$K$763)</f>
        <v>0</v>
      </c>
      <c r="D59" s="5">
        <f>SUMPRODUCT(('Costs and Prices'!$B$10:$B$763=$B59)*('Costs and Prices'!$F$10:$F$763=D$5)*'Costs and Prices'!$N$10:$N$763)</f>
        <v>0</v>
      </c>
      <c r="E59" s="5">
        <f>SUMPRODUCT(('Costs and Prices'!$B$10:$B$763=$B59)*('Costs and Prices'!$F$10:$F$763=E$5)*'Costs and Prices'!$N$10:$N$763)</f>
        <v>0</v>
      </c>
      <c r="F59" s="5">
        <f>SUMPRODUCT(('Costs and Prices'!$B$10:$B$763=$B59)*('Costs and Prices'!$F$10:$F$763=F$5)*'Costs and Prices'!$N$10:$N$763)</f>
        <v>0</v>
      </c>
      <c r="G59" s="5">
        <f>SUMPRODUCT(('Costs and Prices'!$B$10:$B$763=$B59)*('Costs and Prices'!$F$10:$F$763=G$5)*'Costs and Prices'!$N$10:$N$763)</f>
        <v>0</v>
      </c>
      <c r="H59" s="5">
        <f>SUMPRODUCT(('Costs and Prices'!$B$10:$B$763=$B59)*('Costs and Prices'!$F$10:$F$763=H$5)*'Costs and Prices'!$N$10:$N$763)</f>
        <v>0</v>
      </c>
      <c r="I59" s="5">
        <f>SUMPRODUCT(('Costs and Prices'!$B$10:$B$763=$B59)*('Costs and Prices'!$F$10:$F$763=I$5)*'Costs and Prices'!$N$10:$N$763)</f>
        <v>0</v>
      </c>
      <c r="J59" s="5">
        <f t="shared" si="6"/>
        <v>0</v>
      </c>
      <c r="K59" s="33">
        <f>'Summary per year'!H59</f>
        <v>0</v>
      </c>
    </row>
    <row r="60" spans="2:11" x14ac:dyDescent="0.25">
      <c r="B60" s="14" t="str">
        <f>IF(ISBLANK('List of subcontractors'!C36),"",('List of subcontractors'!C36))</f>
        <v/>
      </c>
      <c r="C60" s="4">
        <f>SUMPRODUCT(('Costs and Prices'!$B$10:$B$763=B60)*('Costs and Prices'!$G$10:$G$763=C$5)*'Costs and Prices'!$K$10:$K$763)</f>
        <v>0</v>
      </c>
      <c r="D60" s="5">
        <f>SUMPRODUCT(('Costs and Prices'!$B$10:$B$763=$B60)*('Costs and Prices'!$F$10:$F$763=D$5)*'Costs and Prices'!$N$10:$N$763)</f>
        <v>0</v>
      </c>
      <c r="E60" s="5">
        <f>SUMPRODUCT(('Costs and Prices'!$B$10:$B$763=$B60)*('Costs and Prices'!$F$10:$F$763=E$5)*'Costs and Prices'!$N$10:$N$763)</f>
        <v>0</v>
      </c>
      <c r="F60" s="5">
        <f>SUMPRODUCT(('Costs and Prices'!$B$10:$B$763=$B60)*('Costs and Prices'!$F$10:$F$763=F$5)*'Costs and Prices'!$N$10:$N$763)</f>
        <v>0</v>
      </c>
      <c r="G60" s="5">
        <f>SUMPRODUCT(('Costs and Prices'!$B$10:$B$763=$B60)*('Costs and Prices'!$F$10:$F$763=G$5)*'Costs and Prices'!$N$10:$N$763)</f>
        <v>0</v>
      </c>
      <c r="H60" s="5">
        <f>SUMPRODUCT(('Costs and Prices'!$B$10:$B$763=$B60)*('Costs and Prices'!$F$10:$F$763=H$5)*'Costs and Prices'!$N$10:$N$763)</f>
        <v>0</v>
      </c>
      <c r="I60" s="5">
        <f>SUMPRODUCT(('Costs and Prices'!$B$10:$B$763=$B60)*('Costs and Prices'!$F$10:$F$763=I$5)*'Costs and Prices'!$N$10:$N$763)</f>
        <v>0</v>
      </c>
      <c r="J60" s="5">
        <f t="shared" si="6"/>
        <v>0</v>
      </c>
      <c r="K60" s="33">
        <f>'Summary per year'!H60</f>
        <v>0</v>
      </c>
    </row>
    <row r="61" spans="2:11" x14ac:dyDescent="0.25">
      <c r="B61" s="14" t="str">
        <f>IF(ISBLANK('List of subcontractors'!C37),"",('List of subcontractors'!C37))</f>
        <v/>
      </c>
      <c r="C61" s="4">
        <f>SUMPRODUCT(('Costs and Prices'!$B$10:$B$763=B61)*('Costs and Prices'!$G$10:$G$763=C$5)*'Costs and Prices'!$K$10:$K$763)</f>
        <v>0</v>
      </c>
      <c r="D61" s="5">
        <f>SUMPRODUCT(('Costs and Prices'!$B$10:$B$763=$B61)*('Costs and Prices'!$F$10:$F$763=D$5)*'Costs and Prices'!$N$10:$N$763)</f>
        <v>0</v>
      </c>
      <c r="E61" s="5">
        <f>SUMPRODUCT(('Costs and Prices'!$B$10:$B$763=$B61)*('Costs and Prices'!$F$10:$F$763=E$5)*'Costs and Prices'!$N$10:$N$763)</f>
        <v>0</v>
      </c>
      <c r="F61" s="5">
        <f>SUMPRODUCT(('Costs and Prices'!$B$10:$B$763=$B61)*('Costs and Prices'!$F$10:$F$763=F$5)*'Costs and Prices'!$N$10:$N$763)</f>
        <v>0</v>
      </c>
      <c r="G61" s="5">
        <f>SUMPRODUCT(('Costs and Prices'!$B$10:$B$763=$B61)*('Costs and Prices'!$F$10:$F$763=G$5)*'Costs and Prices'!$N$10:$N$763)</f>
        <v>0</v>
      </c>
      <c r="H61" s="5">
        <f>SUMPRODUCT(('Costs and Prices'!$B$10:$B$763=$B61)*('Costs and Prices'!$F$10:$F$763=H$5)*'Costs and Prices'!$N$10:$N$763)</f>
        <v>0</v>
      </c>
      <c r="I61" s="5">
        <f>SUMPRODUCT(('Costs and Prices'!$B$10:$B$763=$B61)*('Costs and Prices'!$F$10:$F$763=I$5)*'Costs and Prices'!$N$10:$N$763)</f>
        <v>0</v>
      </c>
      <c r="J61" s="5">
        <f t="shared" si="6"/>
        <v>0</v>
      </c>
      <c r="K61" s="33">
        <f>'Summary per year'!H61</f>
        <v>0</v>
      </c>
    </row>
    <row r="62" spans="2:11" x14ac:dyDescent="0.25">
      <c r="B62" s="14" t="str">
        <f>IF(ISBLANK('List of subcontractors'!C38),"",('List of subcontractors'!C38))</f>
        <v/>
      </c>
      <c r="C62" s="4">
        <f>SUMPRODUCT(('Costs and Prices'!$B$10:$B$763=B62)*('Costs and Prices'!$G$10:$G$763=C$5)*'Costs and Prices'!$K$10:$K$763)</f>
        <v>0</v>
      </c>
      <c r="D62" s="5">
        <f>SUMPRODUCT(('Costs and Prices'!$B$10:$B$763=$B62)*('Costs and Prices'!$F$10:$F$763=D$5)*'Costs and Prices'!$N$10:$N$763)</f>
        <v>0</v>
      </c>
      <c r="E62" s="5">
        <f>SUMPRODUCT(('Costs and Prices'!$B$10:$B$763=$B62)*('Costs and Prices'!$F$10:$F$763=E$5)*'Costs and Prices'!$N$10:$N$763)</f>
        <v>0</v>
      </c>
      <c r="F62" s="5">
        <f>SUMPRODUCT(('Costs and Prices'!$B$10:$B$763=$B62)*('Costs and Prices'!$F$10:$F$763=F$5)*'Costs and Prices'!$N$10:$N$763)</f>
        <v>0</v>
      </c>
      <c r="G62" s="5">
        <f>SUMPRODUCT(('Costs and Prices'!$B$10:$B$763=$B62)*('Costs and Prices'!$F$10:$F$763=G$5)*'Costs and Prices'!$N$10:$N$763)</f>
        <v>0</v>
      </c>
      <c r="H62" s="5">
        <f>SUMPRODUCT(('Costs and Prices'!$B$10:$B$763=$B62)*('Costs and Prices'!$F$10:$F$763=H$5)*'Costs and Prices'!$N$10:$N$763)</f>
        <v>0</v>
      </c>
      <c r="I62" s="5">
        <f>SUMPRODUCT(('Costs and Prices'!$B$10:$B$763=$B62)*('Costs and Prices'!$F$10:$F$763=I$5)*'Costs and Prices'!$N$10:$N$763)</f>
        <v>0</v>
      </c>
      <c r="J62" s="5">
        <f t="shared" si="6"/>
        <v>0</v>
      </c>
      <c r="K62" s="33">
        <f>'Summary per year'!H62</f>
        <v>0</v>
      </c>
    </row>
    <row r="63" spans="2:11" x14ac:dyDescent="0.25">
      <c r="B63" s="14" t="str">
        <f>IF(ISBLANK('List of subcontractors'!C39),"",('List of subcontractors'!C39))</f>
        <v/>
      </c>
      <c r="C63" s="4">
        <f>SUMPRODUCT(('Costs and Prices'!$B$10:$B$763=B63)*('Costs and Prices'!$G$10:$G$763=C$5)*'Costs and Prices'!$K$10:$K$763)</f>
        <v>0</v>
      </c>
      <c r="D63" s="5">
        <f>SUMPRODUCT(('Costs and Prices'!$B$10:$B$763=$B63)*('Costs and Prices'!$F$10:$F$763=D$5)*'Costs and Prices'!$N$10:$N$763)</f>
        <v>0</v>
      </c>
      <c r="E63" s="5">
        <f>SUMPRODUCT(('Costs and Prices'!$B$10:$B$763=$B63)*('Costs and Prices'!$F$10:$F$763=E$5)*'Costs and Prices'!$N$10:$N$763)</f>
        <v>0</v>
      </c>
      <c r="F63" s="5">
        <f>SUMPRODUCT(('Costs and Prices'!$B$10:$B$763=$B63)*('Costs and Prices'!$F$10:$F$763=F$5)*'Costs and Prices'!$N$10:$N$763)</f>
        <v>0</v>
      </c>
      <c r="G63" s="5">
        <f>SUMPRODUCT(('Costs and Prices'!$B$10:$B$763=$B63)*('Costs and Prices'!$F$10:$F$763=G$5)*'Costs and Prices'!$N$10:$N$763)</f>
        <v>0</v>
      </c>
      <c r="H63" s="5">
        <f>SUMPRODUCT(('Costs and Prices'!$B$10:$B$763=$B63)*('Costs and Prices'!$F$10:$F$763=H$5)*'Costs and Prices'!$N$10:$N$763)</f>
        <v>0</v>
      </c>
      <c r="I63" s="5">
        <f>SUMPRODUCT(('Costs and Prices'!$B$10:$B$763=$B63)*('Costs and Prices'!$F$10:$F$763=I$5)*'Costs and Prices'!$N$10:$N$763)</f>
        <v>0</v>
      </c>
      <c r="J63" s="5">
        <f t="shared" si="6"/>
        <v>0</v>
      </c>
      <c r="K63" s="33">
        <f>'Summary per year'!H63</f>
        <v>0</v>
      </c>
    </row>
    <row r="64" spans="2:11" x14ac:dyDescent="0.25">
      <c r="B64" s="14" t="str">
        <f>IF(ISBLANK('List of subcontractors'!C40),"",('List of subcontractors'!C40))</f>
        <v/>
      </c>
      <c r="C64" s="4">
        <f>SUMPRODUCT(('Costs and Prices'!$B$10:$B$763=B64)*('Costs and Prices'!$G$10:$G$763=C$5)*'Costs and Prices'!$K$10:$K$763)</f>
        <v>0</v>
      </c>
      <c r="D64" s="5">
        <f>SUMPRODUCT(('Costs and Prices'!$B$10:$B$763=$B64)*('Costs and Prices'!$F$10:$F$763=D$5)*'Costs and Prices'!$N$10:$N$763)</f>
        <v>0</v>
      </c>
      <c r="E64" s="5">
        <f>SUMPRODUCT(('Costs and Prices'!$B$10:$B$763=$B64)*('Costs and Prices'!$F$10:$F$763=E$5)*'Costs and Prices'!$N$10:$N$763)</f>
        <v>0</v>
      </c>
      <c r="F64" s="5">
        <f>SUMPRODUCT(('Costs and Prices'!$B$10:$B$763=$B64)*('Costs and Prices'!$F$10:$F$763=F$5)*'Costs and Prices'!$N$10:$N$763)</f>
        <v>0</v>
      </c>
      <c r="G64" s="5">
        <f>SUMPRODUCT(('Costs and Prices'!$B$10:$B$763=$B64)*('Costs and Prices'!$F$10:$F$763=G$5)*'Costs and Prices'!$N$10:$N$763)</f>
        <v>0</v>
      </c>
      <c r="H64" s="5">
        <f>SUMPRODUCT(('Costs and Prices'!$B$10:$B$763=$B64)*('Costs and Prices'!$F$10:$F$763=H$5)*'Costs and Prices'!$N$10:$N$763)</f>
        <v>0</v>
      </c>
      <c r="I64" s="5">
        <f>SUMPRODUCT(('Costs and Prices'!$B$10:$B$763=$B64)*('Costs and Prices'!$F$10:$F$763=I$5)*'Costs and Prices'!$N$10:$N$763)</f>
        <v>0</v>
      </c>
      <c r="J64" s="5">
        <f t="shared" si="6"/>
        <v>0</v>
      </c>
      <c r="K64" s="33">
        <f>'Summary per year'!H64</f>
        <v>0</v>
      </c>
    </row>
    <row r="65" spans="2:11" x14ac:dyDescent="0.25">
      <c r="B65" s="14" t="str">
        <f>IF(ISBLANK('List of subcontractors'!C41),"",('List of subcontractors'!C41))</f>
        <v/>
      </c>
      <c r="C65" s="4">
        <f>SUMPRODUCT(('Costs and Prices'!$B$10:$B$763=B65)*('Costs and Prices'!$G$10:$G$763=C$5)*'Costs and Prices'!$K$10:$K$763)</f>
        <v>0</v>
      </c>
      <c r="D65" s="5">
        <f>SUMPRODUCT(('Costs and Prices'!$B$10:$B$763=$B65)*('Costs and Prices'!$F$10:$F$763=D$5)*'Costs and Prices'!$N$10:$N$763)</f>
        <v>0</v>
      </c>
      <c r="E65" s="5">
        <f>SUMPRODUCT(('Costs and Prices'!$B$10:$B$763=$B65)*('Costs and Prices'!$F$10:$F$763=E$5)*'Costs and Prices'!$N$10:$N$763)</f>
        <v>0</v>
      </c>
      <c r="F65" s="5">
        <f>SUMPRODUCT(('Costs and Prices'!$B$10:$B$763=$B65)*('Costs and Prices'!$F$10:$F$763=F$5)*'Costs and Prices'!$N$10:$N$763)</f>
        <v>0</v>
      </c>
      <c r="G65" s="5">
        <f>SUMPRODUCT(('Costs and Prices'!$B$10:$B$763=$B65)*('Costs and Prices'!$F$10:$F$763=G$5)*'Costs and Prices'!$N$10:$N$763)</f>
        <v>0</v>
      </c>
      <c r="H65" s="5">
        <f>SUMPRODUCT(('Costs and Prices'!$B$10:$B$763=$B65)*('Costs and Prices'!$F$10:$F$763=H$5)*'Costs and Prices'!$N$10:$N$763)</f>
        <v>0</v>
      </c>
      <c r="I65" s="5">
        <f>SUMPRODUCT(('Costs and Prices'!$B$10:$B$763=$B65)*('Costs and Prices'!$F$10:$F$763=I$5)*'Costs and Prices'!$N$10:$N$763)</f>
        <v>0</v>
      </c>
      <c r="J65" s="5">
        <f t="shared" si="6"/>
        <v>0</v>
      </c>
      <c r="K65" s="33">
        <f>'Summary per year'!H65</f>
        <v>0</v>
      </c>
    </row>
    <row r="66" spans="2:11" x14ac:dyDescent="0.25">
      <c r="B66" s="14" t="str">
        <f>IF(ISBLANK('List of subcontractors'!C42),"",('List of subcontractors'!C42))</f>
        <v/>
      </c>
      <c r="C66" s="4">
        <f>SUMPRODUCT(('Costs and Prices'!$B$10:$B$763=B66)*('Costs and Prices'!$G$10:$G$763=C$5)*'Costs and Prices'!$K$10:$K$763)</f>
        <v>0</v>
      </c>
      <c r="D66" s="5">
        <f>SUMPRODUCT(('Costs and Prices'!$B$10:$B$763=$B66)*('Costs and Prices'!$F$10:$F$763=D$5)*'Costs and Prices'!$N$10:$N$763)</f>
        <v>0</v>
      </c>
      <c r="E66" s="5">
        <f>SUMPRODUCT(('Costs and Prices'!$B$10:$B$763=$B66)*('Costs and Prices'!$F$10:$F$763=E$5)*'Costs and Prices'!$N$10:$N$763)</f>
        <v>0</v>
      </c>
      <c r="F66" s="5">
        <f>SUMPRODUCT(('Costs and Prices'!$B$10:$B$763=$B66)*('Costs and Prices'!$F$10:$F$763=F$5)*'Costs and Prices'!$N$10:$N$763)</f>
        <v>0</v>
      </c>
      <c r="G66" s="5">
        <f>SUMPRODUCT(('Costs and Prices'!$B$10:$B$763=$B66)*('Costs and Prices'!$F$10:$F$763=G$5)*'Costs and Prices'!$N$10:$N$763)</f>
        <v>0</v>
      </c>
      <c r="H66" s="5">
        <f>SUMPRODUCT(('Costs and Prices'!$B$10:$B$763=$B66)*('Costs and Prices'!$F$10:$F$763=H$5)*'Costs and Prices'!$N$10:$N$763)</f>
        <v>0</v>
      </c>
      <c r="I66" s="5">
        <f>SUMPRODUCT(('Costs and Prices'!$B$10:$B$763=$B66)*('Costs and Prices'!$F$10:$F$763=I$5)*'Costs and Prices'!$N$10:$N$763)</f>
        <v>0</v>
      </c>
      <c r="J66" s="5">
        <f t="shared" si="6"/>
        <v>0</v>
      </c>
      <c r="K66" s="33">
        <f>'Summary per year'!H66</f>
        <v>0</v>
      </c>
    </row>
    <row r="67" spans="2:11" x14ac:dyDescent="0.25">
      <c r="B67" s="14" t="str">
        <f>IF(ISBLANK('List of subcontractors'!C43),"",('List of subcontractors'!C43))</f>
        <v/>
      </c>
      <c r="C67" s="4">
        <f>SUMPRODUCT(('Costs and Prices'!$B$10:$B$763=B67)*('Costs and Prices'!$G$10:$G$763=C$5)*'Costs and Prices'!$K$10:$K$763)</f>
        <v>0</v>
      </c>
      <c r="D67" s="5">
        <f>SUMPRODUCT(('Costs and Prices'!$B$10:$B$763=$B67)*('Costs and Prices'!$F$10:$F$763=D$5)*'Costs and Prices'!$N$10:$N$763)</f>
        <v>0</v>
      </c>
      <c r="E67" s="5">
        <f>SUMPRODUCT(('Costs and Prices'!$B$10:$B$763=$B67)*('Costs and Prices'!$F$10:$F$763=E$5)*'Costs and Prices'!$N$10:$N$763)</f>
        <v>0</v>
      </c>
      <c r="F67" s="5">
        <f>SUMPRODUCT(('Costs and Prices'!$B$10:$B$763=$B67)*('Costs and Prices'!$F$10:$F$763=F$5)*'Costs and Prices'!$N$10:$N$763)</f>
        <v>0</v>
      </c>
      <c r="G67" s="5">
        <f>SUMPRODUCT(('Costs and Prices'!$B$10:$B$763=$B67)*('Costs and Prices'!$F$10:$F$763=G$5)*'Costs and Prices'!$N$10:$N$763)</f>
        <v>0</v>
      </c>
      <c r="H67" s="5">
        <f>SUMPRODUCT(('Costs and Prices'!$B$10:$B$763=$B67)*('Costs and Prices'!$F$10:$F$763=H$5)*'Costs and Prices'!$N$10:$N$763)</f>
        <v>0</v>
      </c>
      <c r="I67" s="5">
        <f>SUMPRODUCT(('Costs and Prices'!$B$10:$B$763=$B67)*('Costs and Prices'!$F$10:$F$763=I$5)*'Costs and Prices'!$N$10:$N$763)</f>
        <v>0</v>
      </c>
      <c r="J67" s="5">
        <f t="shared" si="6"/>
        <v>0</v>
      </c>
      <c r="K67" s="33">
        <f>'Summary per year'!H67</f>
        <v>0</v>
      </c>
    </row>
    <row r="68" spans="2:11" x14ac:dyDescent="0.25">
      <c r="B68" s="14" t="str">
        <f>IF(ISBLANK('List of subcontractors'!C44),"",('List of subcontractors'!C44))</f>
        <v/>
      </c>
      <c r="C68" s="4">
        <f>SUMPRODUCT(('Costs and Prices'!$B$10:$B$763=B68)*('Costs and Prices'!$G$10:$G$763=C$5)*'Costs and Prices'!$K$10:$K$763)</f>
        <v>0</v>
      </c>
      <c r="D68" s="5">
        <f>SUMPRODUCT(('Costs and Prices'!$B$10:$B$763=$B68)*('Costs and Prices'!$F$10:$F$763=D$5)*'Costs and Prices'!$N$10:$N$763)</f>
        <v>0</v>
      </c>
      <c r="E68" s="5">
        <f>SUMPRODUCT(('Costs and Prices'!$B$10:$B$763=$B68)*('Costs and Prices'!$F$10:$F$763=E$5)*'Costs and Prices'!$N$10:$N$763)</f>
        <v>0</v>
      </c>
      <c r="F68" s="5">
        <f>SUMPRODUCT(('Costs and Prices'!$B$10:$B$763=$B68)*('Costs and Prices'!$F$10:$F$763=F$5)*'Costs and Prices'!$N$10:$N$763)</f>
        <v>0</v>
      </c>
      <c r="G68" s="5">
        <f>SUMPRODUCT(('Costs and Prices'!$B$10:$B$763=$B68)*('Costs and Prices'!$F$10:$F$763=G$5)*'Costs and Prices'!$N$10:$N$763)</f>
        <v>0</v>
      </c>
      <c r="H68" s="5">
        <f>SUMPRODUCT(('Costs and Prices'!$B$10:$B$763=$B68)*('Costs and Prices'!$F$10:$F$763=H$5)*'Costs and Prices'!$N$10:$N$763)</f>
        <v>0</v>
      </c>
      <c r="I68" s="5">
        <f>SUMPRODUCT(('Costs and Prices'!$B$10:$B$763=$B68)*('Costs and Prices'!$F$10:$F$763=I$5)*'Costs and Prices'!$N$10:$N$763)</f>
        <v>0</v>
      </c>
      <c r="J68" s="5">
        <f t="shared" si="6"/>
        <v>0</v>
      </c>
      <c r="K68" s="33">
        <f>'Summary per year'!H68</f>
        <v>0</v>
      </c>
    </row>
    <row r="69" spans="2:11" x14ac:dyDescent="0.25">
      <c r="B69" s="14" t="str">
        <f>IF(ISBLANK('List of subcontractors'!C45),"",('List of subcontractors'!C45))</f>
        <v/>
      </c>
      <c r="C69" s="4">
        <f>SUMPRODUCT(('Costs and Prices'!$B$10:$B$763=B69)*('Costs and Prices'!$G$10:$G$763=C$5)*'Costs and Prices'!$K$10:$K$763)</f>
        <v>0</v>
      </c>
      <c r="D69" s="5">
        <f>SUMPRODUCT(('Costs and Prices'!$B$10:$B$763=$B69)*('Costs and Prices'!$F$10:$F$763=D$5)*'Costs and Prices'!$N$10:$N$763)</f>
        <v>0</v>
      </c>
      <c r="E69" s="5">
        <f>SUMPRODUCT(('Costs and Prices'!$B$10:$B$763=$B69)*('Costs and Prices'!$F$10:$F$763=E$5)*'Costs and Prices'!$N$10:$N$763)</f>
        <v>0</v>
      </c>
      <c r="F69" s="5">
        <f>SUMPRODUCT(('Costs and Prices'!$B$10:$B$763=$B69)*('Costs and Prices'!$F$10:$F$763=F$5)*'Costs and Prices'!$N$10:$N$763)</f>
        <v>0</v>
      </c>
      <c r="G69" s="5">
        <f>SUMPRODUCT(('Costs and Prices'!$B$10:$B$763=$B69)*('Costs and Prices'!$F$10:$F$763=G$5)*'Costs and Prices'!$N$10:$N$763)</f>
        <v>0</v>
      </c>
      <c r="H69" s="5">
        <f>SUMPRODUCT(('Costs and Prices'!$B$10:$B$763=$B69)*('Costs and Prices'!$F$10:$F$763=H$5)*'Costs and Prices'!$N$10:$N$763)</f>
        <v>0</v>
      </c>
      <c r="I69" s="5">
        <f>SUMPRODUCT(('Costs and Prices'!$B$10:$B$763=$B69)*('Costs and Prices'!$F$10:$F$763=I$5)*'Costs and Prices'!$N$10:$N$763)</f>
        <v>0</v>
      </c>
      <c r="J69" s="5">
        <f t="shared" si="6"/>
        <v>0</v>
      </c>
      <c r="K69" s="33">
        <f>'Summary per year'!H69</f>
        <v>0</v>
      </c>
    </row>
    <row r="70" spans="2:11" x14ac:dyDescent="0.25">
      <c r="B70" s="14" t="str">
        <f>IF(ISBLANK('List of subcontractors'!C46),"",('List of subcontractors'!C46))</f>
        <v/>
      </c>
      <c r="C70" s="4">
        <f>SUMPRODUCT(('Costs and Prices'!$B$10:$B$763=B70)*('Costs and Prices'!$G$10:$G$763=C$5)*'Costs and Prices'!$K$10:$K$763)</f>
        <v>0</v>
      </c>
      <c r="D70" s="5">
        <f>SUMPRODUCT(('Costs and Prices'!$B$10:$B$763=$B70)*('Costs and Prices'!$F$10:$F$763=D$5)*'Costs and Prices'!$N$10:$N$763)</f>
        <v>0</v>
      </c>
      <c r="E70" s="5">
        <f>SUMPRODUCT(('Costs and Prices'!$B$10:$B$763=$B70)*('Costs and Prices'!$F$10:$F$763=E$5)*'Costs and Prices'!$N$10:$N$763)</f>
        <v>0</v>
      </c>
      <c r="F70" s="5">
        <f>SUMPRODUCT(('Costs and Prices'!$B$10:$B$763=$B70)*('Costs and Prices'!$F$10:$F$763=F$5)*'Costs and Prices'!$N$10:$N$763)</f>
        <v>0</v>
      </c>
      <c r="G70" s="5">
        <f>SUMPRODUCT(('Costs and Prices'!$B$10:$B$763=$B70)*('Costs and Prices'!$F$10:$F$763=G$5)*'Costs and Prices'!$N$10:$N$763)</f>
        <v>0</v>
      </c>
      <c r="H70" s="5">
        <f>SUMPRODUCT(('Costs and Prices'!$B$10:$B$763=$B70)*('Costs and Prices'!$F$10:$F$763=H$5)*'Costs and Prices'!$N$10:$N$763)</f>
        <v>0</v>
      </c>
      <c r="I70" s="5">
        <f>SUMPRODUCT(('Costs and Prices'!$B$10:$B$763=$B70)*('Costs and Prices'!$F$10:$F$763=I$5)*'Costs and Prices'!$N$10:$N$763)</f>
        <v>0</v>
      </c>
      <c r="J70" s="5">
        <f t="shared" si="6"/>
        <v>0</v>
      </c>
      <c r="K70" s="33">
        <f>'Summary per year'!H70</f>
        <v>0</v>
      </c>
    </row>
    <row r="71" spans="2:11" x14ac:dyDescent="0.25">
      <c r="B71" s="14" t="str">
        <f>IF(ISBLANK('List of subcontractors'!C47),"",('List of subcontractors'!C47))</f>
        <v/>
      </c>
      <c r="C71" s="4">
        <f>SUMPRODUCT(('Costs and Prices'!$B$10:$B$763=B71)*('Costs and Prices'!$G$10:$G$763=C$5)*'Costs and Prices'!$K$10:$K$763)</f>
        <v>0</v>
      </c>
      <c r="D71" s="5">
        <f>SUMPRODUCT(('Costs and Prices'!$B$10:$B$763=$B71)*('Costs and Prices'!$F$10:$F$763=D$5)*'Costs and Prices'!$N$10:$N$763)</f>
        <v>0</v>
      </c>
      <c r="E71" s="5">
        <f>SUMPRODUCT(('Costs and Prices'!$B$10:$B$763=$B71)*('Costs and Prices'!$F$10:$F$763=E$5)*'Costs and Prices'!$N$10:$N$763)</f>
        <v>0</v>
      </c>
      <c r="F71" s="5">
        <f>SUMPRODUCT(('Costs and Prices'!$B$10:$B$763=$B71)*('Costs and Prices'!$F$10:$F$763=F$5)*'Costs and Prices'!$N$10:$N$763)</f>
        <v>0</v>
      </c>
      <c r="G71" s="5">
        <f>SUMPRODUCT(('Costs and Prices'!$B$10:$B$763=$B71)*('Costs and Prices'!$F$10:$F$763=G$5)*'Costs and Prices'!$N$10:$N$763)</f>
        <v>0</v>
      </c>
      <c r="H71" s="5">
        <f>SUMPRODUCT(('Costs and Prices'!$B$10:$B$763=$B71)*('Costs and Prices'!$F$10:$F$763=H$5)*'Costs and Prices'!$N$10:$N$763)</f>
        <v>0</v>
      </c>
      <c r="I71" s="5">
        <f>SUMPRODUCT(('Costs and Prices'!$B$10:$B$763=$B71)*('Costs and Prices'!$F$10:$F$763=I$5)*'Costs and Prices'!$N$10:$N$763)</f>
        <v>0</v>
      </c>
      <c r="J71" s="5">
        <f t="shared" si="5"/>
        <v>0</v>
      </c>
      <c r="K71" s="33">
        <f>'Summary per year'!H71</f>
        <v>0</v>
      </c>
    </row>
    <row r="79" spans="2:11" ht="15" x14ac:dyDescent="0.25">
      <c r="B79"/>
      <c r="C79"/>
      <c r="D79"/>
    </row>
    <row r="80" spans="2:11" ht="15" x14ac:dyDescent="0.25">
      <c r="B80"/>
      <c r="C80"/>
      <c r="D80"/>
    </row>
    <row r="81" spans="2:4" ht="15" x14ac:dyDescent="0.25">
      <c r="B81"/>
      <c r="C81"/>
      <c r="D81"/>
    </row>
    <row r="82" spans="2:4" ht="15" x14ac:dyDescent="0.25">
      <c r="B82"/>
      <c r="C82"/>
      <c r="D82"/>
    </row>
    <row r="83" spans="2:4" ht="15" x14ac:dyDescent="0.25">
      <c r="B83"/>
      <c r="C83"/>
      <c r="D83"/>
    </row>
    <row r="84" spans="2:4" ht="15" x14ac:dyDescent="0.25">
      <c r="B84"/>
      <c r="C84"/>
      <c r="D84"/>
    </row>
    <row r="85" spans="2:4" ht="15" x14ac:dyDescent="0.25">
      <c r="B85"/>
      <c r="C85"/>
      <c r="D85"/>
    </row>
    <row r="86" spans="2:4" ht="15" x14ac:dyDescent="0.25">
      <c r="B86"/>
      <c r="C86"/>
      <c r="D86"/>
    </row>
    <row r="87" spans="2:4" ht="15" x14ac:dyDescent="0.25">
      <c r="B87"/>
      <c r="C87"/>
      <c r="D87"/>
    </row>
    <row r="88" spans="2:4" ht="15" x14ac:dyDescent="0.25">
      <c r="B88"/>
      <c r="C88"/>
      <c r="D88"/>
    </row>
    <row r="89" spans="2:4" ht="15" x14ac:dyDescent="0.25">
      <c r="B89"/>
      <c r="C89"/>
      <c r="D89"/>
    </row>
    <row r="90" spans="2:4" ht="15" x14ac:dyDescent="0.25">
      <c r="B90"/>
      <c r="C90"/>
      <c r="D90"/>
    </row>
    <row r="91" spans="2:4" ht="15" x14ac:dyDescent="0.25">
      <c r="B91"/>
      <c r="C91"/>
      <c r="D91"/>
    </row>
  </sheetData>
  <sheetProtection algorithmName="SHA-512" hashValue="FCcmFBzWMKqXENFTfMtltCGnrhYCD+QwEvqHFbU24AT+6j4X2eaUBHLVZ3TFKDjDBtuEqIePzt2WUNHr8AzwCw==" saltValue="wmxhr2hs04oGZZt6eMwxBg==" spinCount="100000" sheet="1" selectLockedCells="1"/>
  <mergeCells count="3">
    <mergeCell ref="C2:D2"/>
    <mergeCell ref="C3:D3"/>
    <mergeCell ref="F2:H2"/>
  </mergeCells>
  <conditionalFormatting sqref="K5">
    <cfRule type="cellIs" dxfId="6" priority="1" operator="notBetween">
      <formula>J6+0.1</formula>
      <formula>J6-0.1</formula>
    </cfRule>
  </conditionalFormatting>
  <conditionalFormatting sqref="K6">
    <cfRule type="cellIs" dxfId="5" priority="4" operator="notBetween">
      <formula>J6+0.1</formula>
      <formula>J6-0.1</formula>
    </cfRule>
  </conditionalFormatting>
  <conditionalFormatting sqref="K8:K28">
    <cfRule type="cellIs" dxfId="4" priority="3" operator="notBetween">
      <formula>J8+0.1</formula>
      <formula>J8-0.1</formula>
    </cfRule>
  </conditionalFormatting>
  <conditionalFormatting sqref="K31:K71">
    <cfRule type="cellIs" dxfId="3" priority="2" operator="notBetween">
      <formula>J31+0.1</formula>
      <formula>J31-0.1</formula>
    </cfRule>
  </conditionalFormatting>
  <pageMargins left="0.23622047244094491" right="0.23622047244094491" top="0.74803149606299213" bottom="0.74803149606299213" header="0.31496062992125984" footer="0.31496062992125984"/>
  <pageSetup paperSize="9" scale="84"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C55"/>
  <sheetViews>
    <sheetView workbookViewId="0">
      <selection activeCell="G4" sqref="G4"/>
    </sheetView>
  </sheetViews>
  <sheetFormatPr defaultColWidth="9.140625" defaultRowHeight="12.75" x14ac:dyDescent="0.25"/>
  <cols>
    <col min="1" max="1" width="2.7109375" style="1" customWidth="1"/>
    <col min="2" max="2" width="28.7109375" style="1" customWidth="1"/>
    <col min="3" max="3" width="12.5703125" style="1" customWidth="1"/>
    <col min="4" max="24" width="11" style="1" customWidth="1"/>
    <col min="25" max="25" width="9.28515625" style="1" customWidth="1"/>
    <col min="26" max="26" width="2.42578125" style="1" customWidth="1"/>
    <col min="27" max="27" width="9.140625" style="1"/>
    <col min="28" max="29" width="20.7109375" style="1" hidden="1" customWidth="1"/>
    <col min="30" max="16384" width="9.140625" style="1"/>
  </cols>
  <sheetData>
    <row r="2" spans="2:29" ht="30" customHeight="1" x14ac:dyDescent="0.25">
      <c r="B2" s="10" t="s">
        <v>27</v>
      </c>
      <c r="C2" s="139" t="str">
        <f>IF(ISBLANK(NOTES!C1),"",(NOTES!C1))</f>
        <v/>
      </c>
      <c r="D2" s="139"/>
      <c r="E2" s="139"/>
    </row>
    <row r="3" spans="2:29" ht="15" x14ac:dyDescent="0.25">
      <c r="B3" s="11" t="s">
        <v>29</v>
      </c>
      <c r="C3" s="139" t="str">
        <f>IF(ISBLANK(NOTES!C3),"",(NOTES!C3))</f>
        <v/>
      </c>
      <c r="D3" s="139"/>
      <c r="E3" s="139"/>
      <c r="F3" s="7"/>
      <c r="G3" s="7"/>
      <c r="H3" s="7"/>
      <c r="I3" s="7"/>
      <c r="J3" s="7"/>
    </row>
    <row r="5" spans="2:29" x14ac:dyDescent="0.25">
      <c r="B5" s="35" t="s">
        <v>175</v>
      </c>
      <c r="C5" s="71" t="str">
        <f>IF(('Summary per type of costs'!C6=0),"",'Summary per type of costs'!K5/'Summary per type of costs'!C6)</f>
        <v/>
      </c>
    </row>
    <row r="6" spans="2:29" x14ac:dyDescent="0.25">
      <c r="B6" s="35" t="s">
        <v>176</v>
      </c>
      <c r="C6" s="71" t="str">
        <f>IF(('Summary per type of costs'!C6=0),"",('Summary per type of costs'!D6+'Summary per type of costs'!H6)/'Summary per type of costs'!C6)</f>
        <v/>
      </c>
    </row>
    <row r="7" spans="2:29" x14ac:dyDescent="0.25">
      <c r="B7" s="35" t="s">
        <v>177</v>
      </c>
      <c r="C7" s="34" t="str">
        <f>IF(('Costs and Prices'!L9=0),"",'Costs and Prices'!M9/'Costs and Prices'!L9)</f>
        <v/>
      </c>
    </row>
    <row r="8" spans="2:29" x14ac:dyDescent="0.25">
      <c r="B8" s="35" t="s">
        <v>178</v>
      </c>
      <c r="C8" s="34">
        <f>SUM('Summary per year'!I33:I71)</f>
        <v>0</v>
      </c>
    </row>
    <row r="10" spans="2:29" ht="35.25" customHeight="1" x14ac:dyDescent="0.25">
      <c r="F10" s="146" t="s">
        <v>179</v>
      </c>
      <c r="G10" s="140"/>
      <c r="H10" s="140"/>
      <c r="I10" s="140"/>
      <c r="J10" s="140"/>
    </row>
    <row r="13" spans="2:29" ht="33" customHeight="1" x14ac:dyDescent="0.25">
      <c r="B13" s="48" t="s">
        <v>171</v>
      </c>
      <c r="C13" s="30" t="s">
        <v>67</v>
      </c>
      <c r="D13" s="30" t="s">
        <v>71</v>
      </c>
      <c r="E13" s="30" t="s">
        <v>74</v>
      </c>
      <c r="F13" s="30" t="s">
        <v>76</v>
      </c>
      <c r="G13" s="30" t="s">
        <v>155</v>
      </c>
      <c r="H13" s="30" t="s">
        <v>156</v>
      </c>
      <c r="I13" s="30" t="s">
        <v>157</v>
      </c>
      <c r="J13" s="30" t="s">
        <v>158</v>
      </c>
      <c r="K13" s="30" t="s">
        <v>159</v>
      </c>
      <c r="L13" s="30" t="s">
        <v>160</v>
      </c>
      <c r="M13" s="30" t="s">
        <v>161</v>
      </c>
      <c r="N13" s="30" t="s">
        <v>78</v>
      </c>
      <c r="O13" s="30" t="s">
        <v>162</v>
      </c>
      <c r="P13" s="30" t="s">
        <v>163</v>
      </c>
      <c r="Q13" s="30" t="s">
        <v>164</v>
      </c>
      <c r="R13" s="30" t="s">
        <v>165</v>
      </c>
      <c r="S13" s="30" t="s">
        <v>166</v>
      </c>
      <c r="T13" s="30" t="s">
        <v>167</v>
      </c>
      <c r="U13" s="30" t="s">
        <v>168</v>
      </c>
      <c r="V13" s="30" t="s">
        <v>169</v>
      </c>
      <c r="W13" s="30" t="s">
        <v>170</v>
      </c>
      <c r="X13" s="30" t="s">
        <v>154</v>
      </c>
      <c r="Y13" s="20" t="s">
        <v>150</v>
      </c>
      <c r="AB13" s="30" t="s">
        <v>180</v>
      </c>
      <c r="AC13" s="30" t="s">
        <v>177</v>
      </c>
    </row>
    <row r="14" spans="2:29" x14ac:dyDescent="0.25">
      <c r="B14" s="68" t="s">
        <v>154</v>
      </c>
      <c r="C14" s="31">
        <f>SUM(C15:C54)</f>
        <v>0</v>
      </c>
      <c r="D14" s="31">
        <f t="shared" ref="D14:W14" si="0">SUM(D15:D54)</f>
        <v>0</v>
      </c>
      <c r="E14" s="31">
        <f t="shared" si="0"/>
        <v>0</v>
      </c>
      <c r="F14" s="31">
        <f t="shared" si="0"/>
        <v>0</v>
      </c>
      <c r="G14" s="31">
        <f t="shared" si="0"/>
        <v>0</v>
      </c>
      <c r="H14" s="31">
        <f t="shared" si="0"/>
        <v>0</v>
      </c>
      <c r="I14" s="31">
        <f t="shared" si="0"/>
        <v>0</v>
      </c>
      <c r="J14" s="31">
        <f t="shared" si="0"/>
        <v>0</v>
      </c>
      <c r="K14" s="31">
        <f t="shared" si="0"/>
        <v>0</v>
      </c>
      <c r="L14" s="31">
        <f t="shared" si="0"/>
        <v>0</v>
      </c>
      <c r="M14" s="31">
        <f t="shared" ref="M14:V14" si="1">SUM(M15:M54)</f>
        <v>0</v>
      </c>
      <c r="N14" s="31">
        <f t="shared" si="1"/>
        <v>0</v>
      </c>
      <c r="O14" s="31">
        <f t="shared" si="1"/>
        <v>0</v>
      </c>
      <c r="P14" s="31">
        <f t="shared" si="1"/>
        <v>0</v>
      </c>
      <c r="Q14" s="31">
        <f t="shared" si="1"/>
        <v>0</v>
      </c>
      <c r="R14" s="31">
        <f t="shared" si="1"/>
        <v>0</v>
      </c>
      <c r="S14" s="31">
        <f t="shared" si="1"/>
        <v>0</v>
      </c>
      <c r="T14" s="31">
        <f t="shared" si="1"/>
        <v>0</v>
      </c>
      <c r="U14" s="31">
        <f t="shared" si="1"/>
        <v>0</v>
      </c>
      <c r="V14" s="31">
        <f t="shared" si="1"/>
        <v>0</v>
      </c>
      <c r="W14" s="31">
        <f t="shared" si="0"/>
        <v>0</v>
      </c>
      <c r="X14" s="31">
        <f>SUM(C14:W14)</f>
        <v>0</v>
      </c>
      <c r="Y14" s="33">
        <f>'Summary per type of costs'!C31</f>
        <v>0</v>
      </c>
      <c r="AB14" s="31" t="str">
        <f>IF('Summary per type of costs'!C6=0,"",SUMPRODUCT('Summary per type of costs'!C32:C71,AB15:AB54)/'Summary per type of costs'!C6)</f>
        <v/>
      </c>
      <c r="AC14" s="31"/>
    </row>
    <row r="15" spans="2:29" x14ac:dyDescent="0.25">
      <c r="B15" s="69">
        <f>IF(ISBLANK('List of subcontractors'!C8),"",('List of subcontractors'!C8))</f>
        <v>0</v>
      </c>
      <c r="C15" s="32">
        <f>SUMPRODUCT(('Costs and Prices'!$B$10:$B$763=$B15)*('Costs and Prices'!$C$10:$C$763=C$13)*('Costs and Prices'!$G$10:$G$763=$Y$55)*'Costs and Prices'!$K$10:$K$763)</f>
        <v>0</v>
      </c>
      <c r="D15" s="32">
        <f>SUMPRODUCT(('Costs and Prices'!$B$10:$B$763=$B15)*('Costs and Prices'!$C$10:$C$763=D$13)*('Costs and Prices'!$G$10:$G$763=$Y$55)*'Costs and Prices'!$K$10:$K$763)</f>
        <v>0</v>
      </c>
      <c r="E15" s="32">
        <f>SUMPRODUCT(('Costs and Prices'!$B$10:$B$763=$B15)*('Costs and Prices'!$C$10:$C$763=E$13)*('Costs and Prices'!$G$10:$G$763=$Y$55)*'Costs and Prices'!$K$10:$K$763)</f>
        <v>0</v>
      </c>
      <c r="F15" s="32">
        <f>SUMPRODUCT(('Costs and Prices'!$B$10:$B$763=$B15)*('Costs and Prices'!$C$10:$C$763=F$13)*('Costs and Prices'!$G$10:$G$763=$Y$55)*'Costs and Prices'!$K$10:$K$763)</f>
        <v>0</v>
      </c>
      <c r="G15" s="32">
        <f>SUMPRODUCT(('Costs and Prices'!$B$10:$B$763=$B15)*('Costs and Prices'!$C$10:$C$763=G$13)*('Costs and Prices'!$G$10:$G$763=$Y$55)*'Costs and Prices'!$K$10:$K$763)</f>
        <v>0</v>
      </c>
      <c r="H15" s="32">
        <f>SUMPRODUCT(('Costs and Prices'!$B$10:$B$763=$B15)*('Costs and Prices'!$C$10:$C$763=H$13)*('Costs and Prices'!$G$10:$G$763=$Y$55)*'Costs and Prices'!$K$10:$K$763)</f>
        <v>0</v>
      </c>
      <c r="I15" s="32">
        <f>SUMPRODUCT(('Costs and Prices'!$B$10:$B$763=$B15)*('Costs and Prices'!$C$10:$C$763=I$13)*('Costs and Prices'!$G$10:$G$763=$Y$55)*'Costs and Prices'!$K$10:$K$763)</f>
        <v>0</v>
      </c>
      <c r="J15" s="32">
        <f>SUMPRODUCT(('Costs and Prices'!$B$10:$B$763=$B15)*('Costs and Prices'!$C$10:$C$763=J$13)*('Costs and Prices'!$G$10:$G$763=$Y$55)*'Costs and Prices'!$K$10:$K$763)</f>
        <v>0</v>
      </c>
      <c r="K15" s="32">
        <f>SUMPRODUCT(('Costs and Prices'!$B$10:$B$763=$B15)*('Costs and Prices'!$C$10:$C$763=K$13)*('Costs and Prices'!$G$10:$G$763=$Y$55)*'Costs and Prices'!$K$10:$K$763)</f>
        <v>0</v>
      </c>
      <c r="L15" s="32">
        <f>SUMPRODUCT(('Costs and Prices'!$B$10:$B$763=$B15)*('Costs and Prices'!$C$10:$C$763=L$13)*('Costs and Prices'!$G$10:$G$763=$Y$55)*'Costs and Prices'!$K$10:$K$763)</f>
        <v>0</v>
      </c>
      <c r="M15" s="32">
        <f>SUMPRODUCT(('Costs and Prices'!$B$10:$B$763=$B15)*('Costs and Prices'!$C$10:$C$763=M$13)*('Costs and Prices'!$G$10:$G$763=$Y$55)*'Costs and Prices'!$K$10:$K$763)</f>
        <v>0</v>
      </c>
      <c r="N15" s="32">
        <f>SUMPRODUCT(('Costs and Prices'!$B$10:$B$763=$B15)*('Costs and Prices'!$C$10:$C$763=N$13)*('Costs and Prices'!$G$10:$G$763=$Y$55)*'Costs and Prices'!$K$10:$K$763)</f>
        <v>0</v>
      </c>
      <c r="O15" s="32">
        <f>SUMPRODUCT(('Costs and Prices'!$B$10:$B$763=$B15)*('Costs and Prices'!$C$10:$C$763=O$13)*('Costs and Prices'!$G$10:$G$763=$Y$55)*'Costs and Prices'!$K$10:$K$763)</f>
        <v>0</v>
      </c>
      <c r="P15" s="32">
        <f>SUMPRODUCT(('Costs and Prices'!$B$10:$B$763=$B15)*('Costs and Prices'!$C$10:$C$763=P$13)*('Costs and Prices'!$G$10:$G$763=$Y$55)*'Costs and Prices'!$K$10:$K$763)</f>
        <v>0</v>
      </c>
      <c r="Q15" s="32">
        <f>SUMPRODUCT(('Costs and Prices'!$B$10:$B$763=$B15)*('Costs and Prices'!$C$10:$C$763=Q$13)*('Costs and Prices'!$G$10:$G$763=$Y$55)*'Costs and Prices'!$K$10:$K$763)</f>
        <v>0</v>
      </c>
      <c r="R15" s="32">
        <f>SUMPRODUCT(('Costs and Prices'!$B$10:$B$763=$B15)*('Costs and Prices'!$C$10:$C$763=R$13)*('Costs and Prices'!$G$10:$G$763=$Y$55)*'Costs and Prices'!$K$10:$K$763)</f>
        <v>0</v>
      </c>
      <c r="S15" s="32">
        <f>SUMPRODUCT(('Costs and Prices'!$B$10:$B$763=$B15)*('Costs and Prices'!$C$10:$C$763=S$13)*('Costs and Prices'!$G$10:$G$763=$Y$55)*'Costs and Prices'!$K$10:$K$763)</f>
        <v>0</v>
      </c>
      <c r="T15" s="32">
        <f>SUMPRODUCT(('Costs and Prices'!$B$10:$B$763=$B15)*('Costs and Prices'!$C$10:$C$763=T$13)*('Costs and Prices'!$G$10:$G$763=$Y$55)*'Costs and Prices'!$K$10:$K$763)</f>
        <v>0</v>
      </c>
      <c r="U15" s="32">
        <f>SUMPRODUCT(('Costs and Prices'!$B$10:$B$763=$B15)*('Costs and Prices'!$C$10:$C$763=U$13)*('Costs and Prices'!$G$10:$G$763=$Y$55)*'Costs and Prices'!$K$10:$K$763)</f>
        <v>0</v>
      </c>
      <c r="V15" s="32">
        <f>SUMPRODUCT(('Costs and Prices'!$B$10:$B$763=$B15)*('Costs and Prices'!$C$10:$C$763=V$13)*('Costs and Prices'!$G$10:$G$763=$Y$55)*'Costs and Prices'!$K$10:$K$763)</f>
        <v>0</v>
      </c>
      <c r="W15" s="32">
        <f>SUMPRODUCT(('Costs and Prices'!$B$10:$B$763=$B15)*('Costs and Prices'!$C$10:$C$763=W$13)*('Costs and Prices'!$G$10:$G$763=$Y$55)*'Costs and Prices'!$K$10:$K$763)</f>
        <v>0</v>
      </c>
      <c r="X15" s="32">
        <f>SUM(C15:W15)</f>
        <v>0</v>
      </c>
      <c r="Y15" s="33">
        <f>'Summary per type of costs'!C32</f>
        <v>0</v>
      </c>
      <c r="AB15" s="32" t="str">
        <f>IF('Summary per type of costs'!C32=0,"",('Summary per type of costs'!D32+'Summary per type of costs'!H32)/'Summary per type of costs'!C32)</f>
        <v/>
      </c>
      <c r="AC15" s="129" t="str">
        <f>IF(ISBLANK(B15),"",IF(SUMIF('Costs and Prices'!$B$10:$B$762,B15,'Costs and Prices'!$L$10:$L$762)=0,"",SUMIF('Costs and Prices'!$B$10:$B$762,B15,'Costs and Prices'!$M$10:$M$762)/SUMIF('Costs and Prices'!$B$10:$B$762,B15,'Costs and Prices'!$L$10:$L$762)))</f>
        <v/>
      </c>
    </row>
    <row r="16" spans="2:29" x14ac:dyDescent="0.25">
      <c r="B16" s="69" t="str">
        <f>IF(ISBLANK('List of subcontractors'!C9),"",('List of subcontractors'!C9))</f>
        <v/>
      </c>
      <c r="C16" s="32">
        <f>SUMPRODUCT(('Costs and Prices'!$B$10:$B$763=$B16)*('Costs and Prices'!$C$10:$C$763=C$13)*('Costs and Prices'!$G$10:$G$763=$Y$55)*'Costs and Prices'!$K$10:$K$763)</f>
        <v>0</v>
      </c>
      <c r="D16" s="32">
        <f>SUMPRODUCT(('Costs and Prices'!$B$10:$B$763=$B16)*('Costs and Prices'!$C$10:$C$763=D$13)*('Costs and Prices'!$G$10:$G$763=$Y$55)*'Costs and Prices'!$K$10:$K$763)</f>
        <v>0</v>
      </c>
      <c r="E16" s="32">
        <f>SUMPRODUCT(('Costs and Prices'!$B$10:$B$763=$B16)*('Costs and Prices'!$C$10:$C$763=E$13)*('Costs and Prices'!$G$10:$G$763=$Y$55)*'Costs and Prices'!$K$10:$K$763)</f>
        <v>0</v>
      </c>
      <c r="F16" s="32">
        <f>SUMPRODUCT(('Costs and Prices'!$B$10:$B$763=$B16)*('Costs and Prices'!$C$10:$C$763=F$13)*('Costs and Prices'!$G$10:$G$763=$Y$55)*'Costs and Prices'!$K$10:$K$763)</f>
        <v>0</v>
      </c>
      <c r="G16" s="32">
        <f>SUMPRODUCT(('Costs and Prices'!$B$10:$B$763=$B16)*('Costs and Prices'!$C$10:$C$763=G$13)*('Costs and Prices'!$G$10:$G$763=$Y$55)*'Costs and Prices'!$K$10:$K$763)</f>
        <v>0</v>
      </c>
      <c r="H16" s="32">
        <f>SUMPRODUCT(('Costs and Prices'!$B$10:$B$763=$B16)*('Costs and Prices'!$C$10:$C$763=H$13)*('Costs and Prices'!$G$10:$G$763=$Y$55)*'Costs and Prices'!$K$10:$K$763)</f>
        <v>0</v>
      </c>
      <c r="I16" s="32">
        <f>SUMPRODUCT(('Costs and Prices'!$B$10:$B$763=$B16)*('Costs and Prices'!$C$10:$C$763=I$13)*('Costs and Prices'!$G$10:$G$763=$Y$55)*'Costs and Prices'!$K$10:$K$763)</f>
        <v>0</v>
      </c>
      <c r="J16" s="32">
        <f>SUMPRODUCT(('Costs and Prices'!$B$10:$B$763=$B16)*('Costs and Prices'!$C$10:$C$763=J$13)*('Costs and Prices'!$G$10:$G$763=$Y$55)*'Costs and Prices'!$K$10:$K$763)</f>
        <v>0</v>
      </c>
      <c r="K16" s="32">
        <f>SUMPRODUCT(('Costs and Prices'!$B$10:$B$763=$B16)*('Costs and Prices'!$C$10:$C$763=K$13)*('Costs and Prices'!$G$10:$G$763=$Y$55)*'Costs and Prices'!$K$10:$K$763)</f>
        <v>0</v>
      </c>
      <c r="L16" s="32">
        <f>SUMPRODUCT(('Costs and Prices'!$B$10:$B$763=$B16)*('Costs and Prices'!$C$10:$C$763=L$13)*('Costs and Prices'!$G$10:$G$763=$Y$55)*'Costs and Prices'!$K$10:$K$763)</f>
        <v>0</v>
      </c>
      <c r="M16" s="32">
        <f>SUMPRODUCT(('Costs and Prices'!$B$10:$B$763=$B16)*('Costs and Prices'!$C$10:$C$763=M$13)*('Costs and Prices'!$G$10:$G$763=$Y$55)*'Costs and Prices'!$K$10:$K$763)</f>
        <v>0</v>
      </c>
      <c r="N16" s="32">
        <f>SUMPRODUCT(('Costs and Prices'!$B$10:$B$763=$B16)*('Costs and Prices'!$C$10:$C$763=N$13)*('Costs and Prices'!$G$10:$G$763=$Y$55)*'Costs and Prices'!$K$10:$K$763)</f>
        <v>0</v>
      </c>
      <c r="O16" s="32">
        <f>SUMPRODUCT(('Costs and Prices'!$B$10:$B$763=$B16)*('Costs and Prices'!$C$10:$C$763=O$13)*('Costs and Prices'!$G$10:$G$763=$Y$55)*'Costs and Prices'!$K$10:$K$763)</f>
        <v>0</v>
      </c>
      <c r="P16" s="32">
        <f>SUMPRODUCT(('Costs and Prices'!$B$10:$B$763=$B16)*('Costs and Prices'!$C$10:$C$763=P$13)*('Costs and Prices'!$G$10:$G$763=$Y$55)*'Costs and Prices'!$K$10:$K$763)</f>
        <v>0</v>
      </c>
      <c r="Q16" s="32">
        <f>SUMPRODUCT(('Costs and Prices'!$B$10:$B$763=$B16)*('Costs and Prices'!$C$10:$C$763=Q$13)*('Costs and Prices'!$G$10:$G$763=$Y$55)*'Costs and Prices'!$K$10:$K$763)</f>
        <v>0</v>
      </c>
      <c r="R16" s="32">
        <f>SUMPRODUCT(('Costs and Prices'!$B$10:$B$763=$B16)*('Costs and Prices'!$C$10:$C$763=R$13)*('Costs and Prices'!$G$10:$G$763=$Y$55)*'Costs and Prices'!$K$10:$K$763)</f>
        <v>0</v>
      </c>
      <c r="S16" s="32">
        <f>SUMPRODUCT(('Costs and Prices'!$B$10:$B$763=$B16)*('Costs and Prices'!$C$10:$C$763=S$13)*('Costs and Prices'!$G$10:$G$763=$Y$55)*'Costs and Prices'!$K$10:$K$763)</f>
        <v>0</v>
      </c>
      <c r="T16" s="32">
        <f>SUMPRODUCT(('Costs and Prices'!$B$10:$B$763=$B16)*('Costs and Prices'!$C$10:$C$763=T$13)*('Costs and Prices'!$G$10:$G$763=$Y$55)*'Costs and Prices'!$K$10:$K$763)</f>
        <v>0</v>
      </c>
      <c r="U16" s="32">
        <f>SUMPRODUCT(('Costs and Prices'!$B$10:$B$763=$B16)*('Costs and Prices'!$C$10:$C$763=U$13)*('Costs and Prices'!$G$10:$G$763=$Y$55)*'Costs and Prices'!$K$10:$K$763)</f>
        <v>0</v>
      </c>
      <c r="V16" s="32">
        <f>SUMPRODUCT(('Costs and Prices'!$B$10:$B$763=$B16)*('Costs and Prices'!$C$10:$C$763=V$13)*('Costs and Prices'!$G$10:$G$763=$Y$55)*'Costs and Prices'!$K$10:$K$763)</f>
        <v>0</v>
      </c>
      <c r="W16" s="32">
        <f>SUMPRODUCT(('Costs and Prices'!$B$10:$B$763=$B16)*('Costs and Prices'!$C$10:$C$763=W$13)*('Costs and Prices'!$G$10:$G$763=$Y$55)*'Costs and Prices'!$K$10:$K$763)</f>
        <v>0</v>
      </c>
      <c r="X16" s="32">
        <f t="shared" ref="X16:X54" si="2">SUM(C16:W16)</f>
        <v>0</v>
      </c>
      <c r="Y16" s="33">
        <f>'Summary per type of costs'!C33</f>
        <v>0</v>
      </c>
      <c r="AB16" s="32" t="str">
        <f>IF('Summary per type of costs'!C33=0,"",('Summary per type of costs'!D33+'Summary per type of costs'!H33)/'Summary per type of costs'!C33)</f>
        <v/>
      </c>
      <c r="AC16" s="129" t="str">
        <f>IF(ISBLANK(B16),"",IF(SUMIF('Costs and Prices'!$B$10:$B$762,B16,'Costs and Prices'!$L$10:$L$762)=0,"",SUMIF('Costs and Prices'!$B$10:$B$762,B16,'Costs and Prices'!$M$10:$M$762)/SUMIF('Costs and Prices'!$B$10:$B$762,B16,'Costs and Prices'!$L$10:$L$762)))</f>
        <v/>
      </c>
    </row>
    <row r="17" spans="2:29" x14ac:dyDescent="0.25">
      <c r="B17" s="69" t="str">
        <f>IF(ISBLANK('List of subcontractors'!C10),"",('List of subcontractors'!C10))</f>
        <v/>
      </c>
      <c r="C17" s="32">
        <f>SUMPRODUCT(('Costs and Prices'!$B$10:$B$763=$B17)*('Costs and Prices'!$C$10:$C$763=C$13)*('Costs and Prices'!$G$10:$G$763=$Y$55)*'Costs and Prices'!$K$10:$K$763)</f>
        <v>0</v>
      </c>
      <c r="D17" s="32">
        <f>SUMPRODUCT(('Costs and Prices'!$B$10:$B$763=$B17)*('Costs and Prices'!$C$10:$C$763=D$13)*('Costs and Prices'!$G$10:$G$763=$Y$55)*'Costs and Prices'!$K$10:$K$763)</f>
        <v>0</v>
      </c>
      <c r="E17" s="32">
        <f>SUMPRODUCT(('Costs and Prices'!$B$10:$B$763=$B17)*('Costs and Prices'!$C$10:$C$763=E$13)*('Costs and Prices'!$G$10:$G$763=$Y$55)*'Costs and Prices'!$K$10:$K$763)</f>
        <v>0</v>
      </c>
      <c r="F17" s="32">
        <f>SUMPRODUCT(('Costs and Prices'!$B$10:$B$763=$B17)*('Costs and Prices'!$C$10:$C$763=F$13)*('Costs and Prices'!$G$10:$G$763=$Y$55)*'Costs and Prices'!$K$10:$K$763)</f>
        <v>0</v>
      </c>
      <c r="G17" s="32">
        <f>SUMPRODUCT(('Costs and Prices'!$B$10:$B$763=$B17)*('Costs and Prices'!$C$10:$C$763=G$13)*('Costs and Prices'!$G$10:$G$763=$Y$55)*'Costs and Prices'!$K$10:$K$763)</f>
        <v>0</v>
      </c>
      <c r="H17" s="32">
        <f>SUMPRODUCT(('Costs and Prices'!$B$10:$B$763=$B17)*('Costs and Prices'!$C$10:$C$763=H$13)*('Costs and Prices'!$G$10:$G$763=$Y$55)*'Costs and Prices'!$K$10:$K$763)</f>
        <v>0</v>
      </c>
      <c r="I17" s="32">
        <f>SUMPRODUCT(('Costs and Prices'!$B$10:$B$763=$B17)*('Costs and Prices'!$C$10:$C$763=I$13)*('Costs and Prices'!$G$10:$G$763=$Y$55)*'Costs and Prices'!$K$10:$K$763)</f>
        <v>0</v>
      </c>
      <c r="J17" s="32">
        <f>SUMPRODUCT(('Costs and Prices'!$B$10:$B$763=$B17)*('Costs and Prices'!$C$10:$C$763=J$13)*('Costs and Prices'!$G$10:$G$763=$Y$55)*'Costs and Prices'!$K$10:$K$763)</f>
        <v>0</v>
      </c>
      <c r="K17" s="32">
        <f>SUMPRODUCT(('Costs and Prices'!$B$10:$B$763=$B17)*('Costs and Prices'!$C$10:$C$763=K$13)*('Costs and Prices'!$G$10:$G$763=$Y$55)*'Costs and Prices'!$K$10:$K$763)</f>
        <v>0</v>
      </c>
      <c r="L17" s="32">
        <f>SUMPRODUCT(('Costs and Prices'!$B$10:$B$763=$B17)*('Costs and Prices'!$C$10:$C$763=L$13)*('Costs and Prices'!$G$10:$G$763=$Y$55)*'Costs and Prices'!$K$10:$K$763)</f>
        <v>0</v>
      </c>
      <c r="M17" s="32">
        <f>SUMPRODUCT(('Costs and Prices'!$B$10:$B$763=$B17)*('Costs and Prices'!$C$10:$C$763=M$13)*('Costs and Prices'!$G$10:$G$763=$Y$55)*'Costs and Prices'!$K$10:$K$763)</f>
        <v>0</v>
      </c>
      <c r="N17" s="32">
        <f>SUMPRODUCT(('Costs and Prices'!$B$10:$B$763=$B17)*('Costs and Prices'!$C$10:$C$763=N$13)*('Costs and Prices'!$G$10:$G$763=$Y$55)*'Costs and Prices'!$K$10:$K$763)</f>
        <v>0</v>
      </c>
      <c r="O17" s="32">
        <f>SUMPRODUCT(('Costs and Prices'!$B$10:$B$763=$B17)*('Costs and Prices'!$C$10:$C$763=O$13)*('Costs and Prices'!$G$10:$G$763=$Y$55)*'Costs and Prices'!$K$10:$K$763)</f>
        <v>0</v>
      </c>
      <c r="P17" s="32">
        <f>SUMPRODUCT(('Costs and Prices'!$B$10:$B$763=$B17)*('Costs and Prices'!$C$10:$C$763=P$13)*('Costs and Prices'!$G$10:$G$763=$Y$55)*'Costs and Prices'!$K$10:$K$763)</f>
        <v>0</v>
      </c>
      <c r="Q17" s="32">
        <f>SUMPRODUCT(('Costs and Prices'!$B$10:$B$763=$B17)*('Costs and Prices'!$C$10:$C$763=Q$13)*('Costs and Prices'!$G$10:$G$763=$Y$55)*'Costs and Prices'!$K$10:$K$763)</f>
        <v>0</v>
      </c>
      <c r="R17" s="32">
        <f>SUMPRODUCT(('Costs and Prices'!$B$10:$B$763=$B17)*('Costs and Prices'!$C$10:$C$763=R$13)*('Costs and Prices'!$G$10:$G$763=$Y$55)*'Costs and Prices'!$K$10:$K$763)</f>
        <v>0</v>
      </c>
      <c r="S17" s="32">
        <f>SUMPRODUCT(('Costs and Prices'!$B$10:$B$763=$B17)*('Costs and Prices'!$C$10:$C$763=S$13)*('Costs and Prices'!$G$10:$G$763=$Y$55)*'Costs and Prices'!$K$10:$K$763)</f>
        <v>0</v>
      </c>
      <c r="T17" s="32">
        <f>SUMPRODUCT(('Costs and Prices'!$B$10:$B$763=$B17)*('Costs and Prices'!$C$10:$C$763=T$13)*('Costs and Prices'!$G$10:$G$763=$Y$55)*'Costs and Prices'!$K$10:$K$763)</f>
        <v>0</v>
      </c>
      <c r="U17" s="32">
        <f>SUMPRODUCT(('Costs and Prices'!$B$10:$B$763=$B17)*('Costs and Prices'!$C$10:$C$763=U$13)*('Costs and Prices'!$G$10:$G$763=$Y$55)*'Costs and Prices'!$K$10:$K$763)</f>
        <v>0</v>
      </c>
      <c r="V17" s="32">
        <f>SUMPRODUCT(('Costs and Prices'!$B$10:$B$763=$B17)*('Costs and Prices'!$C$10:$C$763=V$13)*('Costs and Prices'!$G$10:$G$763=$Y$55)*'Costs and Prices'!$K$10:$K$763)</f>
        <v>0</v>
      </c>
      <c r="W17" s="32">
        <f>SUMPRODUCT(('Costs and Prices'!$B$10:$B$763=$B17)*('Costs and Prices'!$C$10:$C$763=W$13)*('Costs and Prices'!$G$10:$G$763=$Y$55)*'Costs and Prices'!$K$10:$K$763)</f>
        <v>0</v>
      </c>
      <c r="X17" s="32">
        <f>SUM(C17:W17)</f>
        <v>0</v>
      </c>
      <c r="Y17" s="33">
        <f>'Summary per type of costs'!C34</f>
        <v>0</v>
      </c>
      <c r="AB17" s="32" t="str">
        <f>IF('Summary per type of costs'!C34=0,"",('Summary per type of costs'!D34+'Summary per type of costs'!H34)/'Summary per type of costs'!C34)</f>
        <v/>
      </c>
      <c r="AC17" s="129" t="str">
        <f>IF(ISBLANK(B17),"",IF(SUMIF('Costs and Prices'!$B$10:$B$762,B17,'Costs and Prices'!$L$10:$L$762)=0,"",SUMIF('Costs and Prices'!$B$10:$B$762,B17,'Costs and Prices'!$M$10:$M$762)/SUMIF('Costs and Prices'!$B$10:$B$762,B17,'Costs and Prices'!$L$10:$L$762)))</f>
        <v/>
      </c>
    </row>
    <row r="18" spans="2:29" x14ac:dyDescent="0.25">
      <c r="B18" s="69" t="str">
        <f>IF(ISBLANK('List of subcontractors'!C11),"",('List of subcontractors'!C11))</f>
        <v/>
      </c>
      <c r="C18" s="32">
        <f>SUMPRODUCT(('Costs and Prices'!$B$10:$B$763=$B18)*('Costs and Prices'!$C$10:$C$763=C$13)*('Costs and Prices'!$G$10:$G$763=$Y$55)*'Costs and Prices'!$K$10:$K$763)</f>
        <v>0</v>
      </c>
      <c r="D18" s="32">
        <f>SUMPRODUCT(('Costs and Prices'!$B$10:$B$763=$B18)*('Costs and Prices'!$C$10:$C$763=D$13)*('Costs and Prices'!$G$10:$G$763=$Y$55)*'Costs and Prices'!$K$10:$K$763)</f>
        <v>0</v>
      </c>
      <c r="E18" s="32">
        <f>SUMPRODUCT(('Costs and Prices'!$B$10:$B$763=$B18)*('Costs and Prices'!$C$10:$C$763=E$13)*('Costs and Prices'!$G$10:$G$763=$Y$55)*'Costs and Prices'!$K$10:$K$763)</f>
        <v>0</v>
      </c>
      <c r="F18" s="32">
        <f>SUMPRODUCT(('Costs and Prices'!$B$10:$B$763=$B18)*('Costs and Prices'!$C$10:$C$763=F$13)*('Costs and Prices'!$G$10:$G$763=$Y$55)*'Costs and Prices'!$K$10:$K$763)</f>
        <v>0</v>
      </c>
      <c r="G18" s="32">
        <f>SUMPRODUCT(('Costs and Prices'!$B$10:$B$763=$B18)*('Costs and Prices'!$C$10:$C$763=G$13)*('Costs and Prices'!$G$10:$G$763=$Y$55)*'Costs and Prices'!$K$10:$K$763)</f>
        <v>0</v>
      </c>
      <c r="H18" s="32">
        <f>SUMPRODUCT(('Costs and Prices'!$B$10:$B$763=$B18)*('Costs and Prices'!$C$10:$C$763=H$13)*('Costs and Prices'!$G$10:$G$763=$Y$55)*'Costs and Prices'!$K$10:$K$763)</f>
        <v>0</v>
      </c>
      <c r="I18" s="32">
        <f>SUMPRODUCT(('Costs and Prices'!$B$10:$B$763=$B18)*('Costs and Prices'!$C$10:$C$763=I$13)*('Costs and Prices'!$G$10:$G$763=$Y$55)*'Costs and Prices'!$K$10:$K$763)</f>
        <v>0</v>
      </c>
      <c r="J18" s="32">
        <f>SUMPRODUCT(('Costs and Prices'!$B$10:$B$763=$B18)*('Costs and Prices'!$C$10:$C$763=J$13)*('Costs and Prices'!$G$10:$G$763=$Y$55)*'Costs and Prices'!$K$10:$K$763)</f>
        <v>0</v>
      </c>
      <c r="K18" s="32">
        <f>SUMPRODUCT(('Costs and Prices'!$B$10:$B$763=$B18)*('Costs and Prices'!$C$10:$C$763=K$13)*('Costs and Prices'!$G$10:$G$763=$Y$55)*'Costs and Prices'!$K$10:$K$763)</f>
        <v>0</v>
      </c>
      <c r="L18" s="32">
        <f>SUMPRODUCT(('Costs and Prices'!$B$10:$B$763=$B18)*('Costs and Prices'!$C$10:$C$763=L$13)*('Costs and Prices'!$G$10:$G$763=$Y$55)*'Costs and Prices'!$K$10:$K$763)</f>
        <v>0</v>
      </c>
      <c r="M18" s="32">
        <f>SUMPRODUCT(('Costs and Prices'!$B$10:$B$763=$B18)*('Costs and Prices'!$C$10:$C$763=M$13)*('Costs and Prices'!$G$10:$G$763=$Y$55)*'Costs and Prices'!$K$10:$K$763)</f>
        <v>0</v>
      </c>
      <c r="N18" s="32">
        <f>SUMPRODUCT(('Costs and Prices'!$B$10:$B$763=$B18)*('Costs and Prices'!$C$10:$C$763=N$13)*('Costs and Prices'!$G$10:$G$763=$Y$55)*'Costs and Prices'!$K$10:$K$763)</f>
        <v>0</v>
      </c>
      <c r="O18" s="32">
        <f>SUMPRODUCT(('Costs and Prices'!$B$10:$B$763=$B18)*('Costs and Prices'!$C$10:$C$763=O$13)*('Costs and Prices'!$G$10:$G$763=$Y$55)*'Costs and Prices'!$K$10:$K$763)</f>
        <v>0</v>
      </c>
      <c r="P18" s="32">
        <f>SUMPRODUCT(('Costs and Prices'!$B$10:$B$763=$B18)*('Costs and Prices'!$C$10:$C$763=P$13)*('Costs and Prices'!$G$10:$G$763=$Y$55)*'Costs and Prices'!$K$10:$K$763)</f>
        <v>0</v>
      </c>
      <c r="Q18" s="32">
        <f>SUMPRODUCT(('Costs and Prices'!$B$10:$B$763=$B18)*('Costs and Prices'!$C$10:$C$763=Q$13)*('Costs and Prices'!$G$10:$G$763=$Y$55)*'Costs and Prices'!$K$10:$K$763)</f>
        <v>0</v>
      </c>
      <c r="R18" s="32">
        <f>SUMPRODUCT(('Costs and Prices'!$B$10:$B$763=$B18)*('Costs and Prices'!$C$10:$C$763=R$13)*('Costs and Prices'!$G$10:$G$763=$Y$55)*'Costs and Prices'!$K$10:$K$763)</f>
        <v>0</v>
      </c>
      <c r="S18" s="32">
        <f>SUMPRODUCT(('Costs and Prices'!$B$10:$B$763=$B18)*('Costs and Prices'!$C$10:$C$763=S$13)*('Costs and Prices'!$G$10:$G$763=$Y$55)*'Costs and Prices'!$K$10:$K$763)</f>
        <v>0</v>
      </c>
      <c r="T18" s="32">
        <f>SUMPRODUCT(('Costs and Prices'!$B$10:$B$763=$B18)*('Costs and Prices'!$C$10:$C$763=T$13)*('Costs and Prices'!$G$10:$G$763=$Y$55)*'Costs and Prices'!$K$10:$K$763)</f>
        <v>0</v>
      </c>
      <c r="U18" s="32">
        <f>SUMPRODUCT(('Costs and Prices'!$B$10:$B$763=$B18)*('Costs and Prices'!$C$10:$C$763=U$13)*('Costs and Prices'!$G$10:$G$763=$Y$55)*'Costs and Prices'!$K$10:$K$763)</f>
        <v>0</v>
      </c>
      <c r="V18" s="32">
        <f>SUMPRODUCT(('Costs and Prices'!$B$10:$B$763=$B18)*('Costs and Prices'!$C$10:$C$763=V$13)*('Costs and Prices'!$G$10:$G$763=$Y$55)*'Costs and Prices'!$K$10:$K$763)</f>
        <v>0</v>
      </c>
      <c r="W18" s="32">
        <f>SUMPRODUCT(('Costs and Prices'!$B$10:$B$763=$B18)*('Costs and Prices'!$C$10:$C$763=W$13)*('Costs and Prices'!$G$10:$G$763=$Y$55)*'Costs and Prices'!$K$10:$K$763)</f>
        <v>0</v>
      </c>
      <c r="X18" s="32">
        <f t="shared" si="2"/>
        <v>0</v>
      </c>
      <c r="Y18" s="33">
        <f>'Summary per type of costs'!C35</f>
        <v>0</v>
      </c>
      <c r="AB18" s="32" t="str">
        <f>IF('Summary per type of costs'!C35=0,"",('Summary per type of costs'!D35+'Summary per type of costs'!H35)/'Summary per type of costs'!C35)</f>
        <v/>
      </c>
      <c r="AC18" s="129" t="str">
        <f>IF(ISBLANK(B18),"",IF(SUMIF('Costs and Prices'!$B$10:$B$762,B18,'Costs and Prices'!$L$10:$L$762)=0,"",SUMIF('Costs and Prices'!$B$10:$B$762,B18,'Costs and Prices'!$M$10:$M$762)/SUMIF('Costs and Prices'!$B$10:$B$762,B18,'Costs and Prices'!$L$10:$L$762)))</f>
        <v/>
      </c>
    </row>
    <row r="19" spans="2:29" x14ac:dyDescent="0.25">
      <c r="B19" s="69" t="str">
        <f>IF(ISBLANK('List of subcontractors'!C12),"",('List of subcontractors'!C12))</f>
        <v/>
      </c>
      <c r="C19" s="32">
        <f>SUMPRODUCT(('Costs and Prices'!$B$10:$B$763=$B19)*('Costs and Prices'!$C$10:$C$763=C$13)*('Costs and Prices'!$G$10:$G$763=$Y$55)*'Costs and Prices'!$K$10:$K$763)</f>
        <v>0</v>
      </c>
      <c r="D19" s="32">
        <f>SUMPRODUCT(('Costs and Prices'!$B$10:$B$763=$B19)*('Costs and Prices'!$C$10:$C$763=D$13)*('Costs and Prices'!$G$10:$G$763=$Y$55)*'Costs and Prices'!$K$10:$K$763)</f>
        <v>0</v>
      </c>
      <c r="E19" s="32">
        <f>SUMPRODUCT(('Costs and Prices'!$B$10:$B$763=$B19)*('Costs and Prices'!$C$10:$C$763=E$13)*('Costs and Prices'!$G$10:$G$763=$Y$55)*'Costs and Prices'!$K$10:$K$763)</f>
        <v>0</v>
      </c>
      <c r="F19" s="32">
        <f>SUMPRODUCT(('Costs and Prices'!$B$10:$B$763=$B19)*('Costs and Prices'!$C$10:$C$763=F$13)*('Costs and Prices'!$G$10:$G$763=$Y$55)*'Costs and Prices'!$K$10:$K$763)</f>
        <v>0</v>
      </c>
      <c r="G19" s="32">
        <f>SUMPRODUCT(('Costs and Prices'!$B$10:$B$763=$B19)*('Costs and Prices'!$C$10:$C$763=G$13)*('Costs and Prices'!$G$10:$G$763=$Y$55)*'Costs and Prices'!$K$10:$K$763)</f>
        <v>0</v>
      </c>
      <c r="H19" s="32">
        <f>SUMPRODUCT(('Costs and Prices'!$B$10:$B$763=$B19)*('Costs and Prices'!$C$10:$C$763=H$13)*('Costs and Prices'!$G$10:$G$763=$Y$55)*'Costs and Prices'!$K$10:$K$763)</f>
        <v>0</v>
      </c>
      <c r="I19" s="32">
        <f>SUMPRODUCT(('Costs and Prices'!$B$10:$B$763=$B19)*('Costs and Prices'!$C$10:$C$763=I$13)*('Costs and Prices'!$G$10:$G$763=$Y$55)*'Costs and Prices'!$K$10:$K$763)</f>
        <v>0</v>
      </c>
      <c r="J19" s="32">
        <f>SUMPRODUCT(('Costs and Prices'!$B$10:$B$763=$B19)*('Costs and Prices'!$C$10:$C$763=J$13)*('Costs and Prices'!$G$10:$G$763=$Y$55)*'Costs and Prices'!$K$10:$K$763)</f>
        <v>0</v>
      </c>
      <c r="K19" s="32">
        <f>SUMPRODUCT(('Costs and Prices'!$B$10:$B$763=$B19)*('Costs and Prices'!$C$10:$C$763=K$13)*('Costs and Prices'!$G$10:$G$763=$Y$55)*'Costs and Prices'!$K$10:$K$763)</f>
        <v>0</v>
      </c>
      <c r="L19" s="32">
        <f>SUMPRODUCT(('Costs and Prices'!$B$10:$B$763=$B19)*('Costs and Prices'!$C$10:$C$763=L$13)*('Costs and Prices'!$G$10:$G$763=$Y$55)*'Costs and Prices'!$K$10:$K$763)</f>
        <v>0</v>
      </c>
      <c r="M19" s="32">
        <f>SUMPRODUCT(('Costs and Prices'!$B$10:$B$763=$B19)*('Costs and Prices'!$C$10:$C$763=M$13)*('Costs and Prices'!$G$10:$G$763=$Y$55)*'Costs and Prices'!$K$10:$K$763)</f>
        <v>0</v>
      </c>
      <c r="N19" s="32">
        <f>SUMPRODUCT(('Costs and Prices'!$B$10:$B$763=$B19)*('Costs and Prices'!$C$10:$C$763=N$13)*('Costs and Prices'!$G$10:$G$763=$Y$55)*'Costs and Prices'!$K$10:$K$763)</f>
        <v>0</v>
      </c>
      <c r="O19" s="32">
        <f>SUMPRODUCT(('Costs and Prices'!$B$10:$B$763=$B19)*('Costs and Prices'!$C$10:$C$763=O$13)*('Costs and Prices'!$G$10:$G$763=$Y$55)*'Costs and Prices'!$K$10:$K$763)</f>
        <v>0</v>
      </c>
      <c r="P19" s="32">
        <f>SUMPRODUCT(('Costs and Prices'!$B$10:$B$763=$B19)*('Costs and Prices'!$C$10:$C$763=P$13)*('Costs and Prices'!$G$10:$G$763=$Y$55)*'Costs and Prices'!$K$10:$K$763)</f>
        <v>0</v>
      </c>
      <c r="Q19" s="32">
        <f>SUMPRODUCT(('Costs and Prices'!$B$10:$B$763=$B19)*('Costs and Prices'!$C$10:$C$763=Q$13)*('Costs and Prices'!$G$10:$G$763=$Y$55)*'Costs and Prices'!$K$10:$K$763)</f>
        <v>0</v>
      </c>
      <c r="R19" s="32">
        <f>SUMPRODUCT(('Costs and Prices'!$B$10:$B$763=$B19)*('Costs and Prices'!$C$10:$C$763=R$13)*('Costs and Prices'!$G$10:$G$763=$Y$55)*'Costs and Prices'!$K$10:$K$763)</f>
        <v>0</v>
      </c>
      <c r="S19" s="32">
        <f>SUMPRODUCT(('Costs and Prices'!$B$10:$B$763=$B19)*('Costs and Prices'!$C$10:$C$763=S$13)*('Costs and Prices'!$G$10:$G$763=$Y$55)*'Costs and Prices'!$K$10:$K$763)</f>
        <v>0</v>
      </c>
      <c r="T19" s="32">
        <f>SUMPRODUCT(('Costs and Prices'!$B$10:$B$763=$B19)*('Costs and Prices'!$C$10:$C$763=T$13)*('Costs and Prices'!$G$10:$G$763=$Y$55)*'Costs and Prices'!$K$10:$K$763)</f>
        <v>0</v>
      </c>
      <c r="U19" s="32">
        <f>SUMPRODUCT(('Costs and Prices'!$B$10:$B$763=$B19)*('Costs and Prices'!$C$10:$C$763=U$13)*('Costs and Prices'!$G$10:$G$763=$Y$55)*'Costs and Prices'!$K$10:$K$763)</f>
        <v>0</v>
      </c>
      <c r="V19" s="32">
        <f>SUMPRODUCT(('Costs and Prices'!$B$10:$B$763=$B19)*('Costs and Prices'!$C$10:$C$763=V$13)*('Costs and Prices'!$G$10:$G$763=$Y$55)*'Costs and Prices'!$K$10:$K$763)</f>
        <v>0</v>
      </c>
      <c r="W19" s="32">
        <f>SUMPRODUCT(('Costs and Prices'!$B$10:$B$763=$B19)*('Costs and Prices'!$C$10:$C$763=W$13)*('Costs and Prices'!$G$10:$G$763=$Y$55)*'Costs and Prices'!$K$10:$K$763)</f>
        <v>0</v>
      </c>
      <c r="X19" s="32">
        <f t="shared" si="2"/>
        <v>0</v>
      </c>
      <c r="Y19" s="33">
        <f>'Summary per type of costs'!C36</f>
        <v>0</v>
      </c>
      <c r="AB19" s="32" t="str">
        <f>IF('Summary per type of costs'!C36=0,"",('Summary per type of costs'!D36+'Summary per type of costs'!H36)/'Summary per type of costs'!C36)</f>
        <v/>
      </c>
      <c r="AC19" s="129" t="str">
        <f>IF(ISBLANK(B19),"",IF(SUMIF('Costs and Prices'!$B$10:$B$762,B19,'Costs and Prices'!$L$10:$L$762)=0,"",SUMIF('Costs and Prices'!$B$10:$B$762,B19,'Costs and Prices'!$M$10:$M$762)/SUMIF('Costs and Prices'!$B$10:$B$762,B19,'Costs and Prices'!$L$10:$L$762)))</f>
        <v/>
      </c>
    </row>
    <row r="20" spans="2:29" x14ac:dyDescent="0.25">
      <c r="B20" s="69" t="str">
        <f>IF(ISBLANK('List of subcontractors'!C13),"",('List of subcontractors'!C13))</f>
        <v/>
      </c>
      <c r="C20" s="32">
        <f>SUMPRODUCT(('Costs and Prices'!$B$10:$B$763=$B20)*('Costs and Prices'!$C$10:$C$763=C$13)*('Costs and Prices'!$G$10:$G$763=$Y$55)*'Costs and Prices'!$K$10:$K$763)</f>
        <v>0</v>
      </c>
      <c r="D20" s="32">
        <f>SUMPRODUCT(('Costs and Prices'!$B$10:$B$763=$B20)*('Costs and Prices'!$C$10:$C$763=D$13)*('Costs and Prices'!$G$10:$G$763=$Y$55)*'Costs and Prices'!$K$10:$K$763)</f>
        <v>0</v>
      </c>
      <c r="E20" s="32">
        <f>SUMPRODUCT(('Costs and Prices'!$B$10:$B$763=$B20)*('Costs and Prices'!$C$10:$C$763=E$13)*('Costs and Prices'!$G$10:$G$763=$Y$55)*'Costs and Prices'!$K$10:$K$763)</f>
        <v>0</v>
      </c>
      <c r="F20" s="32">
        <f>SUMPRODUCT(('Costs and Prices'!$B$10:$B$763=$B20)*('Costs and Prices'!$C$10:$C$763=F$13)*('Costs and Prices'!$G$10:$G$763=$Y$55)*'Costs and Prices'!$K$10:$K$763)</f>
        <v>0</v>
      </c>
      <c r="G20" s="32">
        <f>SUMPRODUCT(('Costs and Prices'!$B$10:$B$763=$B20)*('Costs and Prices'!$C$10:$C$763=G$13)*('Costs and Prices'!$G$10:$G$763=$Y$55)*'Costs and Prices'!$K$10:$K$763)</f>
        <v>0</v>
      </c>
      <c r="H20" s="32">
        <f>SUMPRODUCT(('Costs and Prices'!$B$10:$B$763=$B20)*('Costs and Prices'!$C$10:$C$763=H$13)*('Costs and Prices'!$G$10:$G$763=$Y$55)*'Costs and Prices'!$K$10:$K$763)</f>
        <v>0</v>
      </c>
      <c r="I20" s="32">
        <f>SUMPRODUCT(('Costs and Prices'!$B$10:$B$763=$B20)*('Costs and Prices'!$C$10:$C$763=I$13)*('Costs and Prices'!$G$10:$G$763=$Y$55)*'Costs and Prices'!$K$10:$K$763)</f>
        <v>0</v>
      </c>
      <c r="J20" s="32">
        <f>SUMPRODUCT(('Costs and Prices'!$B$10:$B$763=$B20)*('Costs and Prices'!$C$10:$C$763=J$13)*('Costs and Prices'!$G$10:$G$763=$Y$55)*'Costs and Prices'!$K$10:$K$763)</f>
        <v>0</v>
      </c>
      <c r="K20" s="32">
        <f>SUMPRODUCT(('Costs and Prices'!$B$10:$B$763=$B20)*('Costs and Prices'!$C$10:$C$763=K$13)*('Costs and Prices'!$G$10:$G$763=$Y$55)*'Costs and Prices'!$K$10:$K$763)</f>
        <v>0</v>
      </c>
      <c r="L20" s="32">
        <f>SUMPRODUCT(('Costs and Prices'!$B$10:$B$763=$B20)*('Costs and Prices'!$C$10:$C$763=L$13)*('Costs and Prices'!$G$10:$G$763=$Y$55)*'Costs and Prices'!$K$10:$K$763)</f>
        <v>0</v>
      </c>
      <c r="M20" s="32">
        <f>SUMPRODUCT(('Costs and Prices'!$B$10:$B$763=$B20)*('Costs and Prices'!$C$10:$C$763=M$13)*('Costs and Prices'!$G$10:$G$763=$Y$55)*'Costs and Prices'!$K$10:$K$763)</f>
        <v>0</v>
      </c>
      <c r="N20" s="32">
        <f>SUMPRODUCT(('Costs and Prices'!$B$10:$B$763=$B20)*('Costs and Prices'!$C$10:$C$763=N$13)*('Costs and Prices'!$G$10:$G$763=$Y$55)*'Costs and Prices'!$K$10:$K$763)</f>
        <v>0</v>
      </c>
      <c r="O20" s="32">
        <f>SUMPRODUCT(('Costs and Prices'!$B$10:$B$763=$B20)*('Costs and Prices'!$C$10:$C$763=O$13)*('Costs and Prices'!$G$10:$G$763=$Y$55)*'Costs and Prices'!$K$10:$K$763)</f>
        <v>0</v>
      </c>
      <c r="P20" s="32">
        <f>SUMPRODUCT(('Costs and Prices'!$B$10:$B$763=$B20)*('Costs and Prices'!$C$10:$C$763=P$13)*('Costs and Prices'!$G$10:$G$763=$Y$55)*'Costs and Prices'!$K$10:$K$763)</f>
        <v>0</v>
      </c>
      <c r="Q20" s="32">
        <f>SUMPRODUCT(('Costs and Prices'!$B$10:$B$763=$B20)*('Costs and Prices'!$C$10:$C$763=Q$13)*('Costs and Prices'!$G$10:$G$763=$Y$55)*'Costs and Prices'!$K$10:$K$763)</f>
        <v>0</v>
      </c>
      <c r="R20" s="32">
        <f>SUMPRODUCT(('Costs and Prices'!$B$10:$B$763=$B20)*('Costs and Prices'!$C$10:$C$763=R$13)*('Costs and Prices'!$G$10:$G$763=$Y$55)*'Costs and Prices'!$K$10:$K$763)</f>
        <v>0</v>
      </c>
      <c r="S20" s="32">
        <f>SUMPRODUCT(('Costs and Prices'!$B$10:$B$763=$B20)*('Costs and Prices'!$C$10:$C$763=S$13)*('Costs and Prices'!$G$10:$G$763=$Y$55)*'Costs and Prices'!$K$10:$K$763)</f>
        <v>0</v>
      </c>
      <c r="T20" s="32">
        <f>SUMPRODUCT(('Costs and Prices'!$B$10:$B$763=$B20)*('Costs and Prices'!$C$10:$C$763=T$13)*('Costs and Prices'!$G$10:$G$763=$Y$55)*'Costs and Prices'!$K$10:$K$763)</f>
        <v>0</v>
      </c>
      <c r="U20" s="32">
        <f>SUMPRODUCT(('Costs and Prices'!$B$10:$B$763=$B20)*('Costs and Prices'!$C$10:$C$763=U$13)*('Costs and Prices'!$G$10:$G$763=$Y$55)*'Costs and Prices'!$K$10:$K$763)</f>
        <v>0</v>
      </c>
      <c r="V20" s="32">
        <f>SUMPRODUCT(('Costs and Prices'!$B$10:$B$763=$B20)*('Costs and Prices'!$C$10:$C$763=V$13)*('Costs and Prices'!$G$10:$G$763=$Y$55)*'Costs and Prices'!$K$10:$K$763)</f>
        <v>0</v>
      </c>
      <c r="W20" s="32">
        <f>SUMPRODUCT(('Costs and Prices'!$B$10:$B$763=$B20)*('Costs and Prices'!$C$10:$C$763=W$13)*('Costs and Prices'!$G$10:$G$763=$Y$55)*'Costs and Prices'!$K$10:$K$763)</f>
        <v>0</v>
      </c>
      <c r="X20" s="32">
        <f t="shared" si="2"/>
        <v>0</v>
      </c>
      <c r="Y20" s="33">
        <f>'Summary per type of costs'!C37</f>
        <v>0</v>
      </c>
      <c r="AB20" s="32" t="str">
        <f>IF('Summary per type of costs'!C37=0,"",('Summary per type of costs'!D37+'Summary per type of costs'!H37)/'Summary per type of costs'!C37)</f>
        <v/>
      </c>
      <c r="AC20" s="129" t="str">
        <f>IF(ISBLANK(B20),"",IF(SUMIF('Costs and Prices'!$B$10:$B$762,B20,'Costs and Prices'!$L$10:$L$762)=0,"",SUMIF('Costs and Prices'!$B$10:$B$762,B20,'Costs and Prices'!$M$10:$M$762)/SUMIF('Costs and Prices'!$B$10:$B$762,B20,'Costs and Prices'!$L$10:$L$762)))</f>
        <v/>
      </c>
    </row>
    <row r="21" spans="2:29" x14ac:dyDescent="0.25">
      <c r="B21" s="69" t="str">
        <f>IF(ISBLANK('List of subcontractors'!C14),"",('List of subcontractors'!C14))</f>
        <v/>
      </c>
      <c r="C21" s="32">
        <f>SUMPRODUCT(('Costs and Prices'!$B$10:$B$763=$B21)*('Costs and Prices'!$C$10:$C$763=C$13)*('Costs and Prices'!$G$10:$G$763=$Y$55)*'Costs and Prices'!$K$10:$K$763)</f>
        <v>0</v>
      </c>
      <c r="D21" s="32">
        <f>SUMPRODUCT(('Costs and Prices'!$B$10:$B$763=$B21)*('Costs and Prices'!$C$10:$C$763=D$13)*('Costs and Prices'!$G$10:$G$763=$Y$55)*'Costs and Prices'!$K$10:$K$763)</f>
        <v>0</v>
      </c>
      <c r="E21" s="32">
        <f>SUMPRODUCT(('Costs and Prices'!$B$10:$B$763=$B21)*('Costs and Prices'!$C$10:$C$763=E$13)*('Costs and Prices'!$G$10:$G$763=$Y$55)*'Costs and Prices'!$K$10:$K$763)</f>
        <v>0</v>
      </c>
      <c r="F21" s="32">
        <f>SUMPRODUCT(('Costs and Prices'!$B$10:$B$763=$B21)*('Costs and Prices'!$C$10:$C$763=F$13)*('Costs and Prices'!$G$10:$G$763=$Y$55)*'Costs and Prices'!$K$10:$K$763)</f>
        <v>0</v>
      </c>
      <c r="G21" s="32">
        <f>SUMPRODUCT(('Costs and Prices'!$B$10:$B$763=$B21)*('Costs and Prices'!$C$10:$C$763=G$13)*('Costs and Prices'!$G$10:$G$763=$Y$55)*'Costs and Prices'!$K$10:$K$763)</f>
        <v>0</v>
      </c>
      <c r="H21" s="32">
        <f>SUMPRODUCT(('Costs and Prices'!$B$10:$B$763=$B21)*('Costs and Prices'!$C$10:$C$763=H$13)*('Costs and Prices'!$G$10:$G$763=$Y$55)*'Costs and Prices'!$K$10:$K$763)</f>
        <v>0</v>
      </c>
      <c r="I21" s="32">
        <f>SUMPRODUCT(('Costs and Prices'!$B$10:$B$763=$B21)*('Costs and Prices'!$C$10:$C$763=I$13)*('Costs and Prices'!$G$10:$G$763=$Y$55)*'Costs and Prices'!$K$10:$K$763)</f>
        <v>0</v>
      </c>
      <c r="J21" s="32">
        <f>SUMPRODUCT(('Costs and Prices'!$B$10:$B$763=$B21)*('Costs and Prices'!$C$10:$C$763=J$13)*('Costs and Prices'!$G$10:$G$763=$Y$55)*'Costs and Prices'!$K$10:$K$763)</f>
        <v>0</v>
      </c>
      <c r="K21" s="32">
        <f>SUMPRODUCT(('Costs and Prices'!$B$10:$B$763=$B21)*('Costs and Prices'!$C$10:$C$763=K$13)*('Costs and Prices'!$G$10:$G$763=$Y$55)*'Costs and Prices'!$K$10:$K$763)</f>
        <v>0</v>
      </c>
      <c r="L21" s="32">
        <f>SUMPRODUCT(('Costs and Prices'!$B$10:$B$763=$B21)*('Costs and Prices'!$C$10:$C$763=L$13)*('Costs and Prices'!$G$10:$G$763=$Y$55)*'Costs and Prices'!$K$10:$K$763)</f>
        <v>0</v>
      </c>
      <c r="M21" s="32">
        <f>SUMPRODUCT(('Costs and Prices'!$B$10:$B$763=$B21)*('Costs and Prices'!$C$10:$C$763=M$13)*('Costs and Prices'!$G$10:$G$763=$Y$55)*'Costs and Prices'!$K$10:$K$763)</f>
        <v>0</v>
      </c>
      <c r="N21" s="32">
        <f>SUMPRODUCT(('Costs and Prices'!$B$10:$B$763=$B21)*('Costs and Prices'!$C$10:$C$763=N$13)*('Costs and Prices'!$G$10:$G$763=$Y$55)*'Costs and Prices'!$K$10:$K$763)</f>
        <v>0</v>
      </c>
      <c r="O21" s="32">
        <f>SUMPRODUCT(('Costs and Prices'!$B$10:$B$763=$B21)*('Costs and Prices'!$C$10:$C$763=O$13)*('Costs and Prices'!$G$10:$G$763=$Y$55)*'Costs and Prices'!$K$10:$K$763)</f>
        <v>0</v>
      </c>
      <c r="P21" s="32">
        <f>SUMPRODUCT(('Costs and Prices'!$B$10:$B$763=$B21)*('Costs and Prices'!$C$10:$C$763=P$13)*('Costs and Prices'!$G$10:$G$763=$Y$55)*'Costs and Prices'!$K$10:$K$763)</f>
        <v>0</v>
      </c>
      <c r="Q21" s="32">
        <f>SUMPRODUCT(('Costs and Prices'!$B$10:$B$763=$B21)*('Costs and Prices'!$C$10:$C$763=Q$13)*('Costs and Prices'!$G$10:$G$763=$Y$55)*'Costs and Prices'!$K$10:$K$763)</f>
        <v>0</v>
      </c>
      <c r="R21" s="32">
        <f>SUMPRODUCT(('Costs and Prices'!$B$10:$B$763=$B21)*('Costs and Prices'!$C$10:$C$763=R$13)*('Costs and Prices'!$G$10:$G$763=$Y$55)*'Costs and Prices'!$K$10:$K$763)</f>
        <v>0</v>
      </c>
      <c r="S21" s="32">
        <f>SUMPRODUCT(('Costs and Prices'!$B$10:$B$763=$B21)*('Costs and Prices'!$C$10:$C$763=S$13)*('Costs and Prices'!$G$10:$G$763=$Y$55)*'Costs and Prices'!$K$10:$K$763)</f>
        <v>0</v>
      </c>
      <c r="T21" s="32">
        <f>SUMPRODUCT(('Costs and Prices'!$B$10:$B$763=$B21)*('Costs and Prices'!$C$10:$C$763=T$13)*('Costs and Prices'!$G$10:$G$763=$Y$55)*'Costs and Prices'!$K$10:$K$763)</f>
        <v>0</v>
      </c>
      <c r="U21" s="32">
        <f>SUMPRODUCT(('Costs and Prices'!$B$10:$B$763=$B21)*('Costs and Prices'!$C$10:$C$763=U$13)*('Costs and Prices'!$G$10:$G$763=$Y$55)*'Costs and Prices'!$K$10:$K$763)</f>
        <v>0</v>
      </c>
      <c r="V21" s="32">
        <f>SUMPRODUCT(('Costs and Prices'!$B$10:$B$763=$B21)*('Costs and Prices'!$C$10:$C$763=V$13)*('Costs and Prices'!$G$10:$G$763=$Y$55)*'Costs and Prices'!$K$10:$K$763)</f>
        <v>0</v>
      </c>
      <c r="W21" s="32">
        <f>SUMPRODUCT(('Costs and Prices'!$B$10:$B$763=$B21)*('Costs and Prices'!$C$10:$C$763=W$13)*('Costs and Prices'!$G$10:$G$763=$Y$55)*'Costs and Prices'!$K$10:$K$763)</f>
        <v>0</v>
      </c>
      <c r="X21" s="32">
        <f t="shared" si="2"/>
        <v>0</v>
      </c>
      <c r="Y21" s="33">
        <f>'Summary per type of costs'!C38</f>
        <v>0</v>
      </c>
      <c r="AB21" s="32" t="str">
        <f>IF('Summary per type of costs'!C38=0,"",('Summary per type of costs'!D38+'Summary per type of costs'!H38)/'Summary per type of costs'!C38)</f>
        <v/>
      </c>
      <c r="AC21" s="129" t="str">
        <f>IF(ISBLANK(B21),"",IF(SUMIF('Costs and Prices'!$B$10:$B$762,B21,'Costs and Prices'!$L$10:$L$762)=0,"",SUMIF('Costs and Prices'!$B$10:$B$762,B21,'Costs and Prices'!$M$10:$M$762)/SUMIF('Costs and Prices'!$B$10:$B$762,B21,'Costs and Prices'!$L$10:$L$762)))</f>
        <v/>
      </c>
    </row>
    <row r="22" spans="2:29" x14ac:dyDescent="0.25">
      <c r="B22" s="69" t="str">
        <f>IF(ISBLANK('List of subcontractors'!C15),"",('List of subcontractors'!C15))</f>
        <v/>
      </c>
      <c r="C22" s="32">
        <f>SUMPRODUCT(('Costs and Prices'!$B$10:$B$763=$B22)*('Costs and Prices'!$C$10:$C$763=C$13)*('Costs and Prices'!$G$10:$G$763=$Y$55)*'Costs and Prices'!$K$10:$K$763)</f>
        <v>0</v>
      </c>
      <c r="D22" s="32">
        <f>SUMPRODUCT(('Costs and Prices'!$B$10:$B$763=$B22)*('Costs and Prices'!$C$10:$C$763=D$13)*('Costs and Prices'!$G$10:$G$763=$Y$55)*'Costs and Prices'!$K$10:$K$763)</f>
        <v>0</v>
      </c>
      <c r="E22" s="32">
        <f>SUMPRODUCT(('Costs and Prices'!$B$10:$B$763=$B22)*('Costs and Prices'!$C$10:$C$763=E$13)*('Costs and Prices'!$G$10:$G$763=$Y$55)*'Costs and Prices'!$K$10:$K$763)</f>
        <v>0</v>
      </c>
      <c r="F22" s="32">
        <f>SUMPRODUCT(('Costs and Prices'!$B$10:$B$763=$B22)*('Costs and Prices'!$C$10:$C$763=F$13)*('Costs and Prices'!$G$10:$G$763=$Y$55)*'Costs and Prices'!$K$10:$K$763)</f>
        <v>0</v>
      </c>
      <c r="G22" s="32">
        <f>SUMPRODUCT(('Costs and Prices'!$B$10:$B$763=$B22)*('Costs and Prices'!$C$10:$C$763=G$13)*('Costs and Prices'!$G$10:$G$763=$Y$55)*'Costs and Prices'!$K$10:$K$763)</f>
        <v>0</v>
      </c>
      <c r="H22" s="32">
        <f>SUMPRODUCT(('Costs and Prices'!$B$10:$B$763=$B22)*('Costs and Prices'!$C$10:$C$763=H$13)*('Costs and Prices'!$G$10:$G$763=$Y$55)*'Costs and Prices'!$K$10:$K$763)</f>
        <v>0</v>
      </c>
      <c r="I22" s="32">
        <f>SUMPRODUCT(('Costs and Prices'!$B$10:$B$763=$B22)*('Costs and Prices'!$C$10:$C$763=I$13)*('Costs and Prices'!$G$10:$G$763=$Y$55)*'Costs and Prices'!$K$10:$K$763)</f>
        <v>0</v>
      </c>
      <c r="J22" s="32">
        <f>SUMPRODUCT(('Costs and Prices'!$B$10:$B$763=$B22)*('Costs and Prices'!$C$10:$C$763=J$13)*('Costs and Prices'!$G$10:$G$763=$Y$55)*'Costs and Prices'!$K$10:$K$763)</f>
        <v>0</v>
      </c>
      <c r="K22" s="32">
        <f>SUMPRODUCT(('Costs and Prices'!$B$10:$B$763=$B22)*('Costs and Prices'!$C$10:$C$763=K$13)*('Costs and Prices'!$G$10:$G$763=$Y$55)*'Costs and Prices'!$K$10:$K$763)</f>
        <v>0</v>
      </c>
      <c r="L22" s="32">
        <f>SUMPRODUCT(('Costs and Prices'!$B$10:$B$763=$B22)*('Costs and Prices'!$C$10:$C$763=L$13)*('Costs and Prices'!$G$10:$G$763=$Y$55)*'Costs and Prices'!$K$10:$K$763)</f>
        <v>0</v>
      </c>
      <c r="M22" s="32">
        <f>SUMPRODUCT(('Costs and Prices'!$B$10:$B$763=$B22)*('Costs and Prices'!$C$10:$C$763=M$13)*('Costs and Prices'!$G$10:$G$763=$Y$55)*'Costs and Prices'!$K$10:$K$763)</f>
        <v>0</v>
      </c>
      <c r="N22" s="32">
        <f>SUMPRODUCT(('Costs and Prices'!$B$10:$B$763=$B22)*('Costs and Prices'!$C$10:$C$763=N$13)*('Costs and Prices'!$G$10:$G$763=$Y$55)*'Costs and Prices'!$K$10:$K$763)</f>
        <v>0</v>
      </c>
      <c r="O22" s="32">
        <f>SUMPRODUCT(('Costs and Prices'!$B$10:$B$763=$B22)*('Costs and Prices'!$C$10:$C$763=O$13)*('Costs and Prices'!$G$10:$G$763=$Y$55)*'Costs and Prices'!$K$10:$K$763)</f>
        <v>0</v>
      </c>
      <c r="P22" s="32">
        <f>SUMPRODUCT(('Costs and Prices'!$B$10:$B$763=$B22)*('Costs and Prices'!$C$10:$C$763=P$13)*('Costs and Prices'!$G$10:$G$763=$Y$55)*'Costs and Prices'!$K$10:$K$763)</f>
        <v>0</v>
      </c>
      <c r="Q22" s="32">
        <f>SUMPRODUCT(('Costs and Prices'!$B$10:$B$763=$B22)*('Costs and Prices'!$C$10:$C$763=Q$13)*('Costs and Prices'!$G$10:$G$763=$Y$55)*'Costs and Prices'!$K$10:$K$763)</f>
        <v>0</v>
      </c>
      <c r="R22" s="32">
        <f>SUMPRODUCT(('Costs and Prices'!$B$10:$B$763=$B22)*('Costs and Prices'!$C$10:$C$763=R$13)*('Costs and Prices'!$G$10:$G$763=$Y$55)*'Costs and Prices'!$K$10:$K$763)</f>
        <v>0</v>
      </c>
      <c r="S22" s="32">
        <f>SUMPRODUCT(('Costs and Prices'!$B$10:$B$763=$B22)*('Costs and Prices'!$C$10:$C$763=S$13)*('Costs and Prices'!$G$10:$G$763=$Y$55)*'Costs and Prices'!$K$10:$K$763)</f>
        <v>0</v>
      </c>
      <c r="T22" s="32">
        <f>SUMPRODUCT(('Costs and Prices'!$B$10:$B$763=$B22)*('Costs and Prices'!$C$10:$C$763=T$13)*('Costs and Prices'!$G$10:$G$763=$Y$55)*'Costs and Prices'!$K$10:$K$763)</f>
        <v>0</v>
      </c>
      <c r="U22" s="32">
        <f>SUMPRODUCT(('Costs and Prices'!$B$10:$B$763=$B22)*('Costs and Prices'!$C$10:$C$763=U$13)*('Costs and Prices'!$G$10:$G$763=$Y$55)*'Costs and Prices'!$K$10:$K$763)</f>
        <v>0</v>
      </c>
      <c r="V22" s="32">
        <f>SUMPRODUCT(('Costs and Prices'!$B$10:$B$763=$B22)*('Costs and Prices'!$C$10:$C$763=V$13)*('Costs and Prices'!$G$10:$G$763=$Y$55)*'Costs and Prices'!$K$10:$K$763)</f>
        <v>0</v>
      </c>
      <c r="W22" s="32">
        <f>SUMPRODUCT(('Costs and Prices'!$B$10:$B$763=$B22)*('Costs and Prices'!$C$10:$C$763=W$13)*('Costs and Prices'!$G$10:$G$763=$Y$55)*'Costs and Prices'!$K$10:$K$763)</f>
        <v>0</v>
      </c>
      <c r="X22" s="32">
        <f t="shared" si="2"/>
        <v>0</v>
      </c>
      <c r="Y22" s="33">
        <f>'Summary per type of costs'!C39</f>
        <v>0</v>
      </c>
      <c r="AB22" s="32" t="str">
        <f>IF('Summary per type of costs'!C39=0,"",('Summary per type of costs'!D39+'Summary per type of costs'!H39)/'Summary per type of costs'!C39)</f>
        <v/>
      </c>
      <c r="AC22" s="129" t="str">
        <f>IF(ISBLANK(B22),"",IF(SUMIF('Costs and Prices'!$B$10:$B$762,B22,'Costs and Prices'!$L$10:$L$762)=0,"",SUMIF('Costs and Prices'!$B$10:$B$762,B22,'Costs and Prices'!$M$10:$M$762)/SUMIF('Costs and Prices'!$B$10:$B$762,B22,'Costs and Prices'!$L$10:$L$762)))</f>
        <v/>
      </c>
    </row>
    <row r="23" spans="2:29" x14ac:dyDescent="0.25">
      <c r="B23" s="69" t="str">
        <f>IF(ISBLANK('List of subcontractors'!C16),"",('List of subcontractors'!C16))</f>
        <v/>
      </c>
      <c r="C23" s="32">
        <f>SUMPRODUCT(('Costs and Prices'!$B$10:$B$763=$B23)*('Costs and Prices'!$C$10:$C$763=C$13)*('Costs and Prices'!$G$10:$G$763=$Y$55)*'Costs and Prices'!$K$10:$K$763)</f>
        <v>0</v>
      </c>
      <c r="D23" s="32">
        <f>SUMPRODUCT(('Costs and Prices'!$B$10:$B$763=$B23)*('Costs and Prices'!$C$10:$C$763=D$13)*('Costs and Prices'!$G$10:$G$763=$Y$55)*'Costs and Prices'!$K$10:$K$763)</f>
        <v>0</v>
      </c>
      <c r="E23" s="32">
        <f>SUMPRODUCT(('Costs and Prices'!$B$10:$B$763=$B23)*('Costs and Prices'!$C$10:$C$763=E$13)*('Costs and Prices'!$G$10:$G$763=$Y$55)*'Costs and Prices'!$K$10:$K$763)</f>
        <v>0</v>
      </c>
      <c r="F23" s="32">
        <f>SUMPRODUCT(('Costs and Prices'!$B$10:$B$763=$B23)*('Costs and Prices'!$C$10:$C$763=F$13)*('Costs and Prices'!$G$10:$G$763=$Y$55)*'Costs and Prices'!$K$10:$K$763)</f>
        <v>0</v>
      </c>
      <c r="G23" s="32">
        <f>SUMPRODUCT(('Costs and Prices'!$B$10:$B$763=$B23)*('Costs and Prices'!$C$10:$C$763=G$13)*('Costs and Prices'!$G$10:$G$763=$Y$55)*'Costs and Prices'!$K$10:$K$763)</f>
        <v>0</v>
      </c>
      <c r="H23" s="32">
        <f>SUMPRODUCT(('Costs and Prices'!$B$10:$B$763=$B23)*('Costs and Prices'!$C$10:$C$763=H$13)*('Costs and Prices'!$G$10:$G$763=$Y$55)*'Costs and Prices'!$K$10:$K$763)</f>
        <v>0</v>
      </c>
      <c r="I23" s="32">
        <f>SUMPRODUCT(('Costs and Prices'!$B$10:$B$763=$B23)*('Costs and Prices'!$C$10:$C$763=I$13)*('Costs and Prices'!$G$10:$G$763=$Y$55)*'Costs and Prices'!$K$10:$K$763)</f>
        <v>0</v>
      </c>
      <c r="J23" s="32">
        <f>SUMPRODUCT(('Costs and Prices'!$B$10:$B$763=$B23)*('Costs and Prices'!$C$10:$C$763=J$13)*('Costs and Prices'!$G$10:$G$763=$Y$55)*'Costs and Prices'!$K$10:$K$763)</f>
        <v>0</v>
      </c>
      <c r="K23" s="32">
        <f>SUMPRODUCT(('Costs and Prices'!$B$10:$B$763=$B23)*('Costs and Prices'!$C$10:$C$763=K$13)*('Costs and Prices'!$G$10:$G$763=$Y$55)*'Costs and Prices'!$K$10:$K$763)</f>
        <v>0</v>
      </c>
      <c r="L23" s="32">
        <f>SUMPRODUCT(('Costs and Prices'!$B$10:$B$763=$B23)*('Costs and Prices'!$C$10:$C$763=L$13)*('Costs and Prices'!$G$10:$G$763=$Y$55)*'Costs and Prices'!$K$10:$K$763)</f>
        <v>0</v>
      </c>
      <c r="M23" s="32">
        <f>SUMPRODUCT(('Costs and Prices'!$B$10:$B$763=$B23)*('Costs and Prices'!$C$10:$C$763=M$13)*('Costs and Prices'!$G$10:$G$763=$Y$55)*'Costs and Prices'!$K$10:$K$763)</f>
        <v>0</v>
      </c>
      <c r="N23" s="32">
        <f>SUMPRODUCT(('Costs and Prices'!$B$10:$B$763=$B23)*('Costs and Prices'!$C$10:$C$763=N$13)*('Costs and Prices'!$G$10:$G$763=$Y$55)*'Costs and Prices'!$K$10:$K$763)</f>
        <v>0</v>
      </c>
      <c r="O23" s="32">
        <f>SUMPRODUCT(('Costs and Prices'!$B$10:$B$763=$B23)*('Costs and Prices'!$C$10:$C$763=O$13)*('Costs and Prices'!$G$10:$G$763=$Y$55)*'Costs and Prices'!$K$10:$K$763)</f>
        <v>0</v>
      </c>
      <c r="P23" s="32">
        <f>SUMPRODUCT(('Costs and Prices'!$B$10:$B$763=$B23)*('Costs and Prices'!$C$10:$C$763=P$13)*('Costs and Prices'!$G$10:$G$763=$Y$55)*'Costs and Prices'!$K$10:$K$763)</f>
        <v>0</v>
      </c>
      <c r="Q23" s="32">
        <f>SUMPRODUCT(('Costs and Prices'!$B$10:$B$763=$B23)*('Costs and Prices'!$C$10:$C$763=Q$13)*('Costs and Prices'!$G$10:$G$763=$Y$55)*'Costs and Prices'!$K$10:$K$763)</f>
        <v>0</v>
      </c>
      <c r="R23" s="32">
        <f>SUMPRODUCT(('Costs and Prices'!$B$10:$B$763=$B23)*('Costs and Prices'!$C$10:$C$763=R$13)*('Costs and Prices'!$G$10:$G$763=$Y$55)*'Costs and Prices'!$K$10:$K$763)</f>
        <v>0</v>
      </c>
      <c r="S23" s="32">
        <f>SUMPRODUCT(('Costs and Prices'!$B$10:$B$763=$B23)*('Costs and Prices'!$C$10:$C$763=S$13)*('Costs and Prices'!$G$10:$G$763=$Y$55)*'Costs and Prices'!$K$10:$K$763)</f>
        <v>0</v>
      </c>
      <c r="T23" s="32">
        <f>SUMPRODUCT(('Costs and Prices'!$B$10:$B$763=$B23)*('Costs and Prices'!$C$10:$C$763=T$13)*('Costs and Prices'!$G$10:$G$763=$Y$55)*'Costs and Prices'!$K$10:$K$763)</f>
        <v>0</v>
      </c>
      <c r="U23" s="32">
        <f>SUMPRODUCT(('Costs and Prices'!$B$10:$B$763=$B23)*('Costs and Prices'!$C$10:$C$763=U$13)*('Costs and Prices'!$G$10:$G$763=$Y$55)*'Costs and Prices'!$K$10:$K$763)</f>
        <v>0</v>
      </c>
      <c r="V23" s="32">
        <f>SUMPRODUCT(('Costs and Prices'!$B$10:$B$763=$B23)*('Costs and Prices'!$C$10:$C$763=V$13)*('Costs and Prices'!$G$10:$G$763=$Y$55)*'Costs and Prices'!$K$10:$K$763)</f>
        <v>0</v>
      </c>
      <c r="W23" s="32">
        <f>SUMPRODUCT(('Costs and Prices'!$B$10:$B$763=$B23)*('Costs and Prices'!$C$10:$C$763=W$13)*('Costs and Prices'!$G$10:$G$763=$Y$55)*'Costs and Prices'!$K$10:$K$763)</f>
        <v>0</v>
      </c>
      <c r="X23" s="32">
        <f t="shared" si="2"/>
        <v>0</v>
      </c>
      <c r="Y23" s="33">
        <f>'Summary per type of costs'!C40</f>
        <v>0</v>
      </c>
      <c r="AB23" s="32" t="str">
        <f>IF('Summary per type of costs'!C40=0,"",('Summary per type of costs'!D40+'Summary per type of costs'!H40)/'Summary per type of costs'!C40)</f>
        <v/>
      </c>
      <c r="AC23" s="129" t="str">
        <f>IF(ISBLANK(B23),"",IF(SUMIF('Costs and Prices'!$B$10:$B$762,B23,'Costs and Prices'!$L$10:$L$762)=0,"",SUMIF('Costs and Prices'!$B$10:$B$762,B23,'Costs and Prices'!$M$10:$M$762)/SUMIF('Costs and Prices'!$B$10:$B$762,B23,'Costs and Prices'!$L$10:$L$762)))</f>
        <v/>
      </c>
    </row>
    <row r="24" spans="2:29" x14ac:dyDescent="0.25">
      <c r="B24" s="69" t="str">
        <f>IF(ISBLANK('List of subcontractors'!C17),"",('List of subcontractors'!C17))</f>
        <v/>
      </c>
      <c r="C24" s="32">
        <f>SUMPRODUCT(('Costs and Prices'!$B$10:$B$763=$B24)*('Costs and Prices'!$C$10:$C$763=C$13)*('Costs and Prices'!$G$10:$G$763=$Y$55)*'Costs and Prices'!$K$10:$K$763)</f>
        <v>0</v>
      </c>
      <c r="D24" s="32">
        <f>SUMPRODUCT(('Costs and Prices'!$B$10:$B$763=$B24)*('Costs and Prices'!$C$10:$C$763=D$13)*('Costs and Prices'!$G$10:$G$763=$Y$55)*'Costs and Prices'!$K$10:$K$763)</f>
        <v>0</v>
      </c>
      <c r="E24" s="32">
        <f>SUMPRODUCT(('Costs and Prices'!$B$10:$B$763=$B24)*('Costs and Prices'!$C$10:$C$763=E$13)*('Costs and Prices'!$G$10:$G$763=$Y$55)*'Costs and Prices'!$K$10:$K$763)</f>
        <v>0</v>
      </c>
      <c r="F24" s="32">
        <f>SUMPRODUCT(('Costs and Prices'!$B$10:$B$763=$B24)*('Costs and Prices'!$C$10:$C$763=F$13)*('Costs and Prices'!$G$10:$G$763=$Y$55)*'Costs and Prices'!$K$10:$K$763)</f>
        <v>0</v>
      </c>
      <c r="G24" s="32">
        <f>SUMPRODUCT(('Costs and Prices'!$B$10:$B$763=$B24)*('Costs and Prices'!$C$10:$C$763=G$13)*('Costs and Prices'!$G$10:$G$763=$Y$55)*'Costs and Prices'!$K$10:$K$763)</f>
        <v>0</v>
      </c>
      <c r="H24" s="32">
        <f>SUMPRODUCT(('Costs and Prices'!$B$10:$B$763=$B24)*('Costs and Prices'!$C$10:$C$763=H$13)*('Costs and Prices'!$G$10:$G$763=$Y$55)*'Costs and Prices'!$K$10:$K$763)</f>
        <v>0</v>
      </c>
      <c r="I24" s="32">
        <f>SUMPRODUCT(('Costs and Prices'!$B$10:$B$763=$B24)*('Costs and Prices'!$C$10:$C$763=I$13)*('Costs and Prices'!$G$10:$G$763=$Y$55)*'Costs and Prices'!$K$10:$K$763)</f>
        <v>0</v>
      </c>
      <c r="J24" s="32">
        <f>SUMPRODUCT(('Costs and Prices'!$B$10:$B$763=$B24)*('Costs and Prices'!$C$10:$C$763=J$13)*('Costs and Prices'!$G$10:$G$763=$Y$55)*'Costs and Prices'!$K$10:$K$763)</f>
        <v>0</v>
      </c>
      <c r="K24" s="32">
        <f>SUMPRODUCT(('Costs and Prices'!$B$10:$B$763=$B24)*('Costs and Prices'!$C$10:$C$763=K$13)*('Costs and Prices'!$G$10:$G$763=$Y$55)*'Costs and Prices'!$K$10:$K$763)</f>
        <v>0</v>
      </c>
      <c r="L24" s="32">
        <f>SUMPRODUCT(('Costs and Prices'!$B$10:$B$763=$B24)*('Costs and Prices'!$C$10:$C$763=L$13)*('Costs and Prices'!$G$10:$G$763=$Y$55)*'Costs and Prices'!$K$10:$K$763)</f>
        <v>0</v>
      </c>
      <c r="M24" s="32">
        <f>SUMPRODUCT(('Costs and Prices'!$B$10:$B$763=$B24)*('Costs and Prices'!$C$10:$C$763=M$13)*('Costs and Prices'!$G$10:$G$763=$Y$55)*'Costs and Prices'!$K$10:$K$763)</f>
        <v>0</v>
      </c>
      <c r="N24" s="32">
        <f>SUMPRODUCT(('Costs and Prices'!$B$10:$B$763=$B24)*('Costs and Prices'!$C$10:$C$763=N$13)*('Costs and Prices'!$G$10:$G$763=$Y$55)*'Costs and Prices'!$K$10:$K$763)</f>
        <v>0</v>
      </c>
      <c r="O24" s="32">
        <f>SUMPRODUCT(('Costs and Prices'!$B$10:$B$763=$B24)*('Costs and Prices'!$C$10:$C$763=O$13)*('Costs and Prices'!$G$10:$G$763=$Y$55)*'Costs and Prices'!$K$10:$K$763)</f>
        <v>0</v>
      </c>
      <c r="P24" s="32">
        <f>SUMPRODUCT(('Costs and Prices'!$B$10:$B$763=$B24)*('Costs and Prices'!$C$10:$C$763=P$13)*('Costs and Prices'!$G$10:$G$763=$Y$55)*'Costs and Prices'!$K$10:$K$763)</f>
        <v>0</v>
      </c>
      <c r="Q24" s="32">
        <f>SUMPRODUCT(('Costs and Prices'!$B$10:$B$763=$B24)*('Costs and Prices'!$C$10:$C$763=Q$13)*('Costs and Prices'!$G$10:$G$763=$Y$55)*'Costs and Prices'!$K$10:$K$763)</f>
        <v>0</v>
      </c>
      <c r="R24" s="32">
        <f>SUMPRODUCT(('Costs and Prices'!$B$10:$B$763=$B24)*('Costs and Prices'!$C$10:$C$763=R$13)*('Costs and Prices'!$G$10:$G$763=$Y$55)*'Costs and Prices'!$K$10:$K$763)</f>
        <v>0</v>
      </c>
      <c r="S24" s="32">
        <f>SUMPRODUCT(('Costs and Prices'!$B$10:$B$763=$B24)*('Costs and Prices'!$C$10:$C$763=S$13)*('Costs and Prices'!$G$10:$G$763=$Y$55)*'Costs and Prices'!$K$10:$K$763)</f>
        <v>0</v>
      </c>
      <c r="T24" s="32">
        <f>SUMPRODUCT(('Costs and Prices'!$B$10:$B$763=$B24)*('Costs and Prices'!$C$10:$C$763=T$13)*('Costs and Prices'!$G$10:$G$763=$Y$55)*'Costs and Prices'!$K$10:$K$763)</f>
        <v>0</v>
      </c>
      <c r="U24" s="32">
        <f>SUMPRODUCT(('Costs and Prices'!$B$10:$B$763=$B24)*('Costs and Prices'!$C$10:$C$763=U$13)*('Costs and Prices'!$G$10:$G$763=$Y$55)*'Costs and Prices'!$K$10:$K$763)</f>
        <v>0</v>
      </c>
      <c r="V24" s="32">
        <f>SUMPRODUCT(('Costs and Prices'!$B$10:$B$763=$B24)*('Costs and Prices'!$C$10:$C$763=V$13)*('Costs and Prices'!$G$10:$G$763=$Y$55)*'Costs and Prices'!$K$10:$K$763)</f>
        <v>0</v>
      </c>
      <c r="W24" s="32">
        <f>SUMPRODUCT(('Costs and Prices'!$B$10:$B$763=$B24)*('Costs and Prices'!$C$10:$C$763=W$13)*('Costs and Prices'!$G$10:$G$763=$Y$55)*'Costs and Prices'!$K$10:$K$763)</f>
        <v>0</v>
      </c>
      <c r="X24" s="32">
        <f t="shared" si="2"/>
        <v>0</v>
      </c>
      <c r="Y24" s="33">
        <f>'Summary per type of costs'!C41</f>
        <v>0</v>
      </c>
      <c r="AB24" s="32" t="str">
        <f>IF('Summary per type of costs'!C41=0,"",('Summary per type of costs'!D41+'Summary per type of costs'!H41)/'Summary per type of costs'!C41)</f>
        <v/>
      </c>
      <c r="AC24" s="129" t="str">
        <f>IF(ISBLANK(B24),"",IF(SUMIF('Costs and Prices'!$B$10:$B$762,B24,'Costs and Prices'!$L$10:$L$762)=0,"",SUMIF('Costs and Prices'!$B$10:$B$762,B24,'Costs and Prices'!$M$10:$M$762)/SUMIF('Costs and Prices'!$B$10:$B$762,B24,'Costs and Prices'!$L$10:$L$762)))</f>
        <v/>
      </c>
    </row>
    <row r="25" spans="2:29" x14ac:dyDescent="0.25">
      <c r="B25" s="69" t="str">
        <f>IF(ISBLANK('List of subcontractors'!C18),"",('List of subcontractors'!C18))</f>
        <v/>
      </c>
      <c r="C25" s="32">
        <f>SUMPRODUCT(('Costs and Prices'!$B$10:$B$763=$B25)*('Costs and Prices'!$C$10:$C$763=C$13)*('Costs and Prices'!$G$10:$G$763=$Y$55)*'Costs and Prices'!$K$10:$K$763)</f>
        <v>0</v>
      </c>
      <c r="D25" s="32">
        <f>SUMPRODUCT(('Costs and Prices'!$B$10:$B$763=$B25)*('Costs and Prices'!$C$10:$C$763=D$13)*('Costs and Prices'!$G$10:$G$763=$Y$55)*'Costs and Prices'!$K$10:$K$763)</f>
        <v>0</v>
      </c>
      <c r="E25" s="32">
        <f>SUMPRODUCT(('Costs and Prices'!$B$10:$B$763=$B25)*('Costs and Prices'!$C$10:$C$763=E$13)*('Costs and Prices'!$G$10:$G$763=$Y$55)*'Costs and Prices'!$K$10:$K$763)</f>
        <v>0</v>
      </c>
      <c r="F25" s="32">
        <f>SUMPRODUCT(('Costs and Prices'!$B$10:$B$763=$B25)*('Costs and Prices'!$C$10:$C$763=F$13)*('Costs and Prices'!$G$10:$G$763=$Y$55)*'Costs and Prices'!$K$10:$K$763)</f>
        <v>0</v>
      </c>
      <c r="G25" s="32">
        <f>SUMPRODUCT(('Costs and Prices'!$B$10:$B$763=$B25)*('Costs and Prices'!$C$10:$C$763=G$13)*('Costs and Prices'!$G$10:$G$763=$Y$55)*'Costs and Prices'!$K$10:$K$763)</f>
        <v>0</v>
      </c>
      <c r="H25" s="32">
        <f>SUMPRODUCT(('Costs and Prices'!$B$10:$B$763=$B25)*('Costs and Prices'!$C$10:$C$763=H$13)*('Costs and Prices'!$G$10:$G$763=$Y$55)*'Costs and Prices'!$K$10:$K$763)</f>
        <v>0</v>
      </c>
      <c r="I25" s="32">
        <f>SUMPRODUCT(('Costs and Prices'!$B$10:$B$763=$B25)*('Costs and Prices'!$C$10:$C$763=I$13)*('Costs and Prices'!$G$10:$G$763=$Y$55)*'Costs and Prices'!$K$10:$K$763)</f>
        <v>0</v>
      </c>
      <c r="J25" s="32">
        <f>SUMPRODUCT(('Costs and Prices'!$B$10:$B$763=$B25)*('Costs and Prices'!$C$10:$C$763=J$13)*('Costs and Prices'!$G$10:$G$763=$Y$55)*'Costs and Prices'!$K$10:$K$763)</f>
        <v>0</v>
      </c>
      <c r="K25" s="32">
        <f>SUMPRODUCT(('Costs and Prices'!$B$10:$B$763=$B25)*('Costs and Prices'!$C$10:$C$763=K$13)*('Costs and Prices'!$G$10:$G$763=$Y$55)*'Costs and Prices'!$K$10:$K$763)</f>
        <v>0</v>
      </c>
      <c r="L25" s="32">
        <f>SUMPRODUCT(('Costs and Prices'!$B$10:$B$763=$B25)*('Costs and Prices'!$C$10:$C$763=L$13)*('Costs and Prices'!$G$10:$G$763=$Y$55)*'Costs and Prices'!$K$10:$K$763)</f>
        <v>0</v>
      </c>
      <c r="M25" s="32">
        <f>SUMPRODUCT(('Costs and Prices'!$B$10:$B$763=$B25)*('Costs and Prices'!$C$10:$C$763=M$13)*('Costs and Prices'!$G$10:$G$763=$Y$55)*'Costs and Prices'!$K$10:$K$763)</f>
        <v>0</v>
      </c>
      <c r="N25" s="32">
        <f>SUMPRODUCT(('Costs and Prices'!$B$10:$B$763=$B25)*('Costs and Prices'!$C$10:$C$763=N$13)*('Costs and Prices'!$G$10:$G$763=$Y$55)*'Costs and Prices'!$K$10:$K$763)</f>
        <v>0</v>
      </c>
      <c r="O25" s="32">
        <f>SUMPRODUCT(('Costs and Prices'!$B$10:$B$763=$B25)*('Costs and Prices'!$C$10:$C$763=O$13)*('Costs and Prices'!$G$10:$G$763=$Y$55)*'Costs and Prices'!$K$10:$K$763)</f>
        <v>0</v>
      </c>
      <c r="P25" s="32">
        <f>SUMPRODUCT(('Costs and Prices'!$B$10:$B$763=$B25)*('Costs and Prices'!$C$10:$C$763=P$13)*('Costs and Prices'!$G$10:$G$763=$Y$55)*'Costs and Prices'!$K$10:$K$763)</f>
        <v>0</v>
      </c>
      <c r="Q25" s="32">
        <f>SUMPRODUCT(('Costs and Prices'!$B$10:$B$763=$B25)*('Costs and Prices'!$C$10:$C$763=Q$13)*('Costs and Prices'!$G$10:$G$763=$Y$55)*'Costs and Prices'!$K$10:$K$763)</f>
        <v>0</v>
      </c>
      <c r="R25" s="32">
        <f>SUMPRODUCT(('Costs and Prices'!$B$10:$B$763=$B25)*('Costs and Prices'!$C$10:$C$763=R$13)*('Costs and Prices'!$G$10:$G$763=$Y$55)*'Costs and Prices'!$K$10:$K$763)</f>
        <v>0</v>
      </c>
      <c r="S25" s="32">
        <f>SUMPRODUCT(('Costs and Prices'!$B$10:$B$763=$B25)*('Costs and Prices'!$C$10:$C$763=S$13)*('Costs and Prices'!$G$10:$G$763=$Y$55)*'Costs and Prices'!$K$10:$K$763)</f>
        <v>0</v>
      </c>
      <c r="T25" s="32">
        <f>SUMPRODUCT(('Costs and Prices'!$B$10:$B$763=$B25)*('Costs and Prices'!$C$10:$C$763=T$13)*('Costs and Prices'!$G$10:$G$763=$Y$55)*'Costs and Prices'!$K$10:$K$763)</f>
        <v>0</v>
      </c>
      <c r="U25" s="32">
        <f>SUMPRODUCT(('Costs and Prices'!$B$10:$B$763=$B25)*('Costs and Prices'!$C$10:$C$763=U$13)*('Costs and Prices'!$G$10:$G$763=$Y$55)*'Costs and Prices'!$K$10:$K$763)</f>
        <v>0</v>
      </c>
      <c r="V25" s="32">
        <f>SUMPRODUCT(('Costs and Prices'!$B$10:$B$763=$B25)*('Costs and Prices'!$C$10:$C$763=V$13)*('Costs and Prices'!$G$10:$G$763=$Y$55)*'Costs and Prices'!$K$10:$K$763)</f>
        <v>0</v>
      </c>
      <c r="W25" s="32">
        <f>SUMPRODUCT(('Costs and Prices'!$B$10:$B$763=$B25)*('Costs and Prices'!$C$10:$C$763=W$13)*('Costs and Prices'!$G$10:$G$763=$Y$55)*'Costs and Prices'!$K$10:$K$763)</f>
        <v>0</v>
      </c>
      <c r="X25" s="32">
        <f t="shared" si="2"/>
        <v>0</v>
      </c>
      <c r="Y25" s="33">
        <f>'Summary per type of costs'!C42</f>
        <v>0</v>
      </c>
      <c r="AB25" s="32" t="str">
        <f>IF('Summary per type of costs'!C42=0,"",('Summary per type of costs'!D42+'Summary per type of costs'!H42)/'Summary per type of costs'!C42)</f>
        <v/>
      </c>
      <c r="AC25" s="129" t="str">
        <f>IF(ISBLANK(B25),"",IF(SUMIF('Costs and Prices'!$B$10:$B$762,B25,'Costs and Prices'!$L$10:$L$762)=0,"",SUMIF('Costs and Prices'!$B$10:$B$762,B25,'Costs and Prices'!$M$10:$M$762)/SUMIF('Costs and Prices'!$B$10:$B$762,B25,'Costs and Prices'!$L$10:$L$762)))</f>
        <v/>
      </c>
    </row>
    <row r="26" spans="2:29" x14ac:dyDescent="0.25">
      <c r="B26" s="69" t="str">
        <f>IF(ISBLANK('List of subcontractors'!C19),"",('List of subcontractors'!C19))</f>
        <v/>
      </c>
      <c r="C26" s="32">
        <f>SUMPRODUCT(('Costs and Prices'!$B$10:$B$763=$B26)*('Costs and Prices'!$C$10:$C$763=C$13)*('Costs and Prices'!$G$10:$G$763=$Y$55)*'Costs and Prices'!$K$10:$K$763)</f>
        <v>0</v>
      </c>
      <c r="D26" s="32">
        <f>SUMPRODUCT(('Costs and Prices'!$B$10:$B$763=$B26)*('Costs and Prices'!$C$10:$C$763=D$13)*('Costs and Prices'!$G$10:$G$763=$Y$55)*'Costs and Prices'!$K$10:$K$763)</f>
        <v>0</v>
      </c>
      <c r="E26" s="32">
        <f>SUMPRODUCT(('Costs and Prices'!$B$10:$B$763=$B26)*('Costs and Prices'!$C$10:$C$763=E$13)*('Costs and Prices'!$G$10:$G$763=$Y$55)*'Costs and Prices'!$K$10:$K$763)</f>
        <v>0</v>
      </c>
      <c r="F26" s="32">
        <f>SUMPRODUCT(('Costs and Prices'!$B$10:$B$763=$B26)*('Costs and Prices'!$C$10:$C$763=F$13)*('Costs and Prices'!$G$10:$G$763=$Y$55)*'Costs and Prices'!$K$10:$K$763)</f>
        <v>0</v>
      </c>
      <c r="G26" s="32">
        <f>SUMPRODUCT(('Costs and Prices'!$B$10:$B$763=$B26)*('Costs and Prices'!$C$10:$C$763=G$13)*('Costs and Prices'!$G$10:$G$763=$Y$55)*'Costs and Prices'!$K$10:$K$763)</f>
        <v>0</v>
      </c>
      <c r="H26" s="32">
        <f>SUMPRODUCT(('Costs and Prices'!$B$10:$B$763=$B26)*('Costs and Prices'!$C$10:$C$763=H$13)*('Costs and Prices'!$G$10:$G$763=$Y$55)*'Costs and Prices'!$K$10:$K$763)</f>
        <v>0</v>
      </c>
      <c r="I26" s="32">
        <f>SUMPRODUCT(('Costs and Prices'!$B$10:$B$763=$B26)*('Costs and Prices'!$C$10:$C$763=I$13)*('Costs and Prices'!$G$10:$G$763=$Y$55)*'Costs and Prices'!$K$10:$K$763)</f>
        <v>0</v>
      </c>
      <c r="J26" s="32">
        <f>SUMPRODUCT(('Costs and Prices'!$B$10:$B$763=$B26)*('Costs and Prices'!$C$10:$C$763=J$13)*('Costs and Prices'!$G$10:$G$763=$Y$55)*'Costs and Prices'!$K$10:$K$763)</f>
        <v>0</v>
      </c>
      <c r="K26" s="32">
        <f>SUMPRODUCT(('Costs and Prices'!$B$10:$B$763=$B26)*('Costs and Prices'!$C$10:$C$763=K$13)*('Costs and Prices'!$G$10:$G$763=$Y$55)*'Costs and Prices'!$K$10:$K$763)</f>
        <v>0</v>
      </c>
      <c r="L26" s="32">
        <f>SUMPRODUCT(('Costs and Prices'!$B$10:$B$763=$B26)*('Costs and Prices'!$C$10:$C$763=L$13)*('Costs and Prices'!$G$10:$G$763=$Y$55)*'Costs and Prices'!$K$10:$K$763)</f>
        <v>0</v>
      </c>
      <c r="M26" s="32">
        <f>SUMPRODUCT(('Costs and Prices'!$B$10:$B$763=$B26)*('Costs and Prices'!$C$10:$C$763=M$13)*('Costs and Prices'!$G$10:$G$763=$Y$55)*'Costs and Prices'!$K$10:$K$763)</f>
        <v>0</v>
      </c>
      <c r="N26" s="32">
        <f>SUMPRODUCT(('Costs and Prices'!$B$10:$B$763=$B26)*('Costs and Prices'!$C$10:$C$763=N$13)*('Costs and Prices'!$G$10:$G$763=$Y$55)*'Costs and Prices'!$K$10:$K$763)</f>
        <v>0</v>
      </c>
      <c r="O26" s="32">
        <f>SUMPRODUCT(('Costs and Prices'!$B$10:$B$763=$B26)*('Costs and Prices'!$C$10:$C$763=O$13)*('Costs and Prices'!$G$10:$G$763=$Y$55)*'Costs and Prices'!$K$10:$K$763)</f>
        <v>0</v>
      </c>
      <c r="P26" s="32">
        <f>SUMPRODUCT(('Costs and Prices'!$B$10:$B$763=$B26)*('Costs and Prices'!$C$10:$C$763=P$13)*('Costs and Prices'!$G$10:$G$763=$Y$55)*'Costs and Prices'!$K$10:$K$763)</f>
        <v>0</v>
      </c>
      <c r="Q26" s="32">
        <f>SUMPRODUCT(('Costs and Prices'!$B$10:$B$763=$B26)*('Costs and Prices'!$C$10:$C$763=Q$13)*('Costs and Prices'!$G$10:$G$763=$Y$55)*'Costs and Prices'!$K$10:$K$763)</f>
        <v>0</v>
      </c>
      <c r="R26" s="32">
        <f>SUMPRODUCT(('Costs and Prices'!$B$10:$B$763=$B26)*('Costs and Prices'!$C$10:$C$763=R$13)*('Costs and Prices'!$G$10:$G$763=$Y$55)*'Costs and Prices'!$K$10:$K$763)</f>
        <v>0</v>
      </c>
      <c r="S26" s="32">
        <f>SUMPRODUCT(('Costs and Prices'!$B$10:$B$763=$B26)*('Costs and Prices'!$C$10:$C$763=S$13)*('Costs and Prices'!$G$10:$G$763=$Y$55)*'Costs and Prices'!$K$10:$K$763)</f>
        <v>0</v>
      </c>
      <c r="T26" s="32">
        <f>SUMPRODUCT(('Costs and Prices'!$B$10:$B$763=$B26)*('Costs and Prices'!$C$10:$C$763=T$13)*('Costs and Prices'!$G$10:$G$763=$Y$55)*'Costs and Prices'!$K$10:$K$763)</f>
        <v>0</v>
      </c>
      <c r="U26" s="32">
        <f>SUMPRODUCT(('Costs and Prices'!$B$10:$B$763=$B26)*('Costs and Prices'!$C$10:$C$763=U$13)*('Costs and Prices'!$G$10:$G$763=$Y$55)*'Costs and Prices'!$K$10:$K$763)</f>
        <v>0</v>
      </c>
      <c r="V26" s="32">
        <f>SUMPRODUCT(('Costs and Prices'!$B$10:$B$763=$B26)*('Costs and Prices'!$C$10:$C$763=V$13)*('Costs and Prices'!$G$10:$G$763=$Y$55)*'Costs and Prices'!$K$10:$K$763)</f>
        <v>0</v>
      </c>
      <c r="W26" s="32">
        <f>SUMPRODUCT(('Costs and Prices'!$B$10:$B$763=$B26)*('Costs and Prices'!$C$10:$C$763=W$13)*('Costs and Prices'!$G$10:$G$763=$Y$55)*'Costs and Prices'!$K$10:$K$763)</f>
        <v>0</v>
      </c>
      <c r="X26" s="32">
        <f t="shared" si="2"/>
        <v>0</v>
      </c>
      <c r="Y26" s="33">
        <f>'Summary per type of costs'!C43</f>
        <v>0</v>
      </c>
      <c r="AB26" s="32" t="str">
        <f>IF('Summary per type of costs'!C43=0,"",('Summary per type of costs'!D43+'Summary per type of costs'!H43)/'Summary per type of costs'!C43)</f>
        <v/>
      </c>
      <c r="AC26" s="129" t="str">
        <f>IF(ISBLANK(B26),"",IF(SUMIF('Costs and Prices'!$B$10:$B$762,B26,'Costs and Prices'!$L$10:$L$762)=0,"",SUMIF('Costs and Prices'!$B$10:$B$762,B26,'Costs and Prices'!$M$10:$M$762)/SUMIF('Costs and Prices'!$B$10:$B$762,B26,'Costs and Prices'!$L$10:$L$762)))</f>
        <v/>
      </c>
    </row>
    <row r="27" spans="2:29" x14ac:dyDescent="0.25">
      <c r="B27" s="69" t="str">
        <f>IF(ISBLANK('List of subcontractors'!C20),"",('List of subcontractors'!C20))</f>
        <v/>
      </c>
      <c r="C27" s="32">
        <f>SUMPRODUCT(('Costs and Prices'!$B$10:$B$763=$B27)*('Costs and Prices'!$C$10:$C$763=C$13)*('Costs and Prices'!$G$10:$G$763=$Y$55)*'Costs and Prices'!$K$10:$K$763)</f>
        <v>0</v>
      </c>
      <c r="D27" s="32">
        <f>SUMPRODUCT(('Costs and Prices'!$B$10:$B$763=$B27)*('Costs and Prices'!$C$10:$C$763=D$13)*('Costs and Prices'!$G$10:$G$763=$Y$55)*'Costs and Prices'!$K$10:$K$763)</f>
        <v>0</v>
      </c>
      <c r="E27" s="32">
        <f>SUMPRODUCT(('Costs and Prices'!$B$10:$B$763=$B27)*('Costs and Prices'!$C$10:$C$763=E$13)*('Costs and Prices'!$G$10:$G$763=$Y$55)*'Costs and Prices'!$K$10:$K$763)</f>
        <v>0</v>
      </c>
      <c r="F27" s="32">
        <f>SUMPRODUCT(('Costs and Prices'!$B$10:$B$763=$B27)*('Costs and Prices'!$C$10:$C$763=F$13)*('Costs and Prices'!$G$10:$G$763=$Y$55)*'Costs and Prices'!$K$10:$K$763)</f>
        <v>0</v>
      </c>
      <c r="G27" s="32">
        <f>SUMPRODUCT(('Costs and Prices'!$B$10:$B$763=$B27)*('Costs and Prices'!$C$10:$C$763=G$13)*('Costs and Prices'!$G$10:$G$763=$Y$55)*'Costs and Prices'!$K$10:$K$763)</f>
        <v>0</v>
      </c>
      <c r="H27" s="32">
        <f>SUMPRODUCT(('Costs and Prices'!$B$10:$B$763=$B27)*('Costs and Prices'!$C$10:$C$763=H$13)*('Costs and Prices'!$G$10:$G$763=$Y$55)*'Costs and Prices'!$K$10:$K$763)</f>
        <v>0</v>
      </c>
      <c r="I27" s="32">
        <f>SUMPRODUCT(('Costs and Prices'!$B$10:$B$763=$B27)*('Costs and Prices'!$C$10:$C$763=I$13)*('Costs and Prices'!$G$10:$G$763=$Y$55)*'Costs and Prices'!$K$10:$K$763)</f>
        <v>0</v>
      </c>
      <c r="J27" s="32">
        <f>SUMPRODUCT(('Costs and Prices'!$B$10:$B$763=$B27)*('Costs and Prices'!$C$10:$C$763=J$13)*('Costs and Prices'!$G$10:$G$763=$Y$55)*'Costs and Prices'!$K$10:$K$763)</f>
        <v>0</v>
      </c>
      <c r="K27" s="32">
        <f>SUMPRODUCT(('Costs and Prices'!$B$10:$B$763=$B27)*('Costs and Prices'!$C$10:$C$763=K$13)*('Costs and Prices'!$G$10:$G$763=$Y$55)*'Costs and Prices'!$K$10:$K$763)</f>
        <v>0</v>
      </c>
      <c r="L27" s="32">
        <f>SUMPRODUCT(('Costs and Prices'!$B$10:$B$763=$B27)*('Costs and Prices'!$C$10:$C$763=L$13)*('Costs and Prices'!$G$10:$G$763=$Y$55)*'Costs and Prices'!$K$10:$K$763)</f>
        <v>0</v>
      </c>
      <c r="M27" s="32">
        <f>SUMPRODUCT(('Costs and Prices'!$B$10:$B$763=$B27)*('Costs and Prices'!$C$10:$C$763=M$13)*('Costs and Prices'!$G$10:$G$763=$Y$55)*'Costs and Prices'!$K$10:$K$763)</f>
        <v>0</v>
      </c>
      <c r="N27" s="32">
        <f>SUMPRODUCT(('Costs and Prices'!$B$10:$B$763=$B27)*('Costs and Prices'!$C$10:$C$763=N$13)*('Costs and Prices'!$G$10:$G$763=$Y$55)*'Costs and Prices'!$K$10:$K$763)</f>
        <v>0</v>
      </c>
      <c r="O27" s="32">
        <f>SUMPRODUCT(('Costs and Prices'!$B$10:$B$763=$B27)*('Costs and Prices'!$C$10:$C$763=O$13)*('Costs and Prices'!$G$10:$G$763=$Y$55)*'Costs and Prices'!$K$10:$K$763)</f>
        <v>0</v>
      </c>
      <c r="P27" s="32">
        <f>SUMPRODUCT(('Costs and Prices'!$B$10:$B$763=$B27)*('Costs and Prices'!$C$10:$C$763=P$13)*('Costs and Prices'!$G$10:$G$763=$Y$55)*'Costs and Prices'!$K$10:$K$763)</f>
        <v>0</v>
      </c>
      <c r="Q27" s="32">
        <f>SUMPRODUCT(('Costs and Prices'!$B$10:$B$763=$B27)*('Costs and Prices'!$C$10:$C$763=Q$13)*('Costs and Prices'!$G$10:$G$763=$Y$55)*'Costs and Prices'!$K$10:$K$763)</f>
        <v>0</v>
      </c>
      <c r="R27" s="32">
        <f>SUMPRODUCT(('Costs and Prices'!$B$10:$B$763=$B27)*('Costs and Prices'!$C$10:$C$763=R$13)*('Costs and Prices'!$G$10:$G$763=$Y$55)*'Costs and Prices'!$K$10:$K$763)</f>
        <v>0</v>
      </c>
      <c r="S27" s="32">
        <f>SUMPRODUCT(('Costs and Prices'!$B$10:$B$763=$B27)*('Costs and Prices'!$C$10:$C$763=S$13)*('Costs and Prices'!$G$10:$G$763=$Y$55)*'Costs and Prices'!$K$10:$K$763)</f>
        <v>0</v>
      </c>
      <c r="T27" s="32">
        <f>SUMPRODUCT(('Costs and Prices'!$B$10:$B$763=$B27)*('Costs and Prices'!$C$10:$C$763=T$13)*('Costs and Prices'!$G$10:$G$763=$Y$55)*'Costs and Prices'!$K$10:$K$763)</f>
        <v>0</v>
      </c>
      <c r="U27" s="32">
        <f>SUMPRODUCT(('Costs and Prices'!$B$10:$B$763=$B27)*('Costs and Prices'!$C$10:$C$763=U$13)*('Costs and Prices'!$G$10:$G$763=$Y$55)*'Costs and Prices'!$K$10:$K$763)</f>
        <v>0</v>
      </c>
      <c r="V27" s="32">
        <f>SUMPRODUCT(('Costs and Prices'!$B$10:$B$763=$B27)*('Costs and Prices'!$C$10:$C$763=V$13)*('Costs and Prices'!$G$10:$G$763=$Y$55)*'Costs and Prices'!$K$10:$K$763)</f>
        <v>0</v>
      </c>
      <c r="W27" s="32">
        <f>SUMPRODUCT(('Costs and Prices'!$B$10:$B$763=$B27)*('Costs and Prices'!$C$10:$C$763=W$13)*('Costs and Prices'!$G$10:$G$763=$Y$55)*'Costs and Prices'!$K$10:$K$763)</f>
        <v>0</v>
      </c>
      <c r="X27" s="32">
        <f t="shared" si="2"/>
        <v>0</v>
      </c>
      <c r="Y27" s="33">
        <f>'Summary per type of costs'!C44</f>
        <v>0</v>
      </c>
      <c r="AB27" s="32" t="str">
        <f>IF('Summary per type of costs'!C44=0,"",('Summary per type of costs'!D44+'Summary per type of costs'!H44)/'Summary per type of costs'!C44)</f>
        <v/>
      </c>
      <c r="AC27" s="129" t="str">
        <f>IF(ISBLANK(B27),"",IF(SUMIF('Costs and Prices'!$B$10:$B$762,B27,'Costs and Prices'!$L$10:$L$762)=0,"",SUMIF('Costs and Prices'!$B$10:$B$762,B27,'Costs and Prices'!$M$10:$M$762)/SUMIF('Costs and Prices'!$B$10:$B$762,B27,'Costs and Prices'!$L$10:$L$762)))</f>
        <v/>
      </c>
    </row>
    <row r="28" spans="2:29" x14ac:dyDescent="0.25">
      <c r="B28" s="69" t="str">
        <f>IF(ISBLANK('List of subcontractors'!C21),"",('List of subcontractors'!C21))</f>
        <v/>
      </c>
      <c r="C28" s="32">
        <f>SUMPRODUCT(('Costs and Prices'!$B$10:$B$763=$B28)*('Costs and Prices'!$C$10:$C$763=C$13)*('Costs and Prices'!$G$10:$G$763=$Y$55)*'Costs and Prices'!$K$10:$K$763)</f>
        <v>0</v>
      </c>
      <c r="D28" s="32">
        <f>SUMPRODUCT(('Costs and Prices'!$B$10:$B$763=$B28)*('Costs and Prices'!$C$10:$C$763=D$13)*('Costs and Prices'!$G$10:$G$763=$Y$55)*'Costs and Prices'!$K$10:$K$763)</f>
        <v>0</v>
      </c>
      <c r="E28" s="32">
        <f>SUMPRODUCT(('Costs and Prices'!$B$10:$B$763=$B28)*('Costs and Prices'!$C$10:$C$763=E$13)*('Costs and Prices'!$G$10:$G$763=$Y$55)*'Costs and Prices'!$K$10:$K$763)</f>
        <v>0</v>
      </c>
      <c r="F28" s="32">
        <f>SUMPRODUCT(('Costs and Prices'!$B$10:$B$763=$B28)*('Costs and Prices'!$C$10:$C$763=F$13)*('Costs and Prices'!$G$10:$G$763=$Y$55)*'Costs and Prices'!$K$10:$K$763)</f>
        <v>0</v>
      </c>
      <c r="G28" s="32">
        <f>SUMPRODUCT(('Costs and Prices'!$B$10:$B$763=$B28)*('Costs and Prices'!$C$10:$C$763=G$13)*('Costs and Prices'!$G$10:$G$763=$Y$55)*'Costs and Prices'!$K$10:$K$763)</f>
        <v>0</v>
      </c>
      <c r="H28" s="32">
        <f>SUMPRODUCT(('Costs and Prices'!$B$10:$B$763=$B28)*('Costs and Prices'!$C$10:$C$763=H$13)*('Costs and Prices'!$G$10:$G$763=$Y$55)*'Costs and Prices'!$K$10:$K$763)</f>
        <v>0</v>
      </c>
      <c r="I28" s="32">
        <f>SUMPRODUCT(('Costs and Prices'!$B$10:$B$763=$B28)*('Costs and Prices'!$C$10:$C$763=I$13)*('Costs and Prices'!$G$10:$G$763=$Y$55)*'Costs and Prices'!$K$10:$K$763)</f>
        <v>0</v>
      </c>
      <c r="J28" s="32">
        <f>SUMPRODUCT(('Costs and Prices'!$B$10:$B$763=$B28)*('Costs and Prices'!$C$10:$C$763=J$13)*('Costs and Prices'!$G$10:$G$763=$Y$55)*'Costs and Prices'!$K$10:$K$763)</f>
        <v>0</v>
      </c>
      <c r="K28" s="32">
        <f>SUMPRODUCT(('Costs and Prices'!$B$10:$B$763=$B28)*('Costs and Prices'!$C$10:$C$763=K$13)*('Costs and Prices'!$G$10:$G$763=$Y$55)*'Costs and Prices'!$K$10:$K$763)</f>
        <v>0</v>
      </c>
      <c r="L28" s="32">
        <f>SUMPRODUCT(('Costs and Prices'!$B$10:$B$763=$B28)*('Costs and Prices'!$C$10:$C$763=L$13)*('Costs and Prices'!$G$10:$G$763=$Y$55)*'Costs and Prices'!$K$10:$K$763)</f>
        <v>0</v>
      </c>
      <c r="M28" s="32">
        <f>SUMPRODUCT(('Costs and Prices'!$B$10:$B$763=$B28)*('Costs and Prices'!$C$10:$C$763=M$13)*('Costs and Prices'!$G$10:$G$763=$Y$55)*'Costs and Prices'!$K$10:$K$763)</f>
        <v>0</v>
      </c>
      <c r="N28" s="32">
        <f>SUMPRODUCT(('Costs and Prices'!$B$10:$B$763=$B28)*('Costs and Prices'!$C$10:$C$763=N$13)*('Costs and Prices'!$G$10:$G$763=$Y$55)*'Costs and Prices'!$K$10:$K$763)</f>
        <v>0</v>
      </c>
      <c r="O28" s="32">
        <f>SUMPRODUCT(('Costs and Prices'!$B$10:$B$763=$B28)*('Costs and Prices'!$C$10:$C$763=O$13)*('Costs and Prices'!$G$10:$G$763=$Y$55)*'Costs and Prices'!$K$10:$K$763)</f>
        <v>0</v>
      </c>
      <c r="P28" s="32">
        <f>SUMPRODUCT(('Costs and Prices'!$B$10:$B$763=$B28)*('Costs and Prices'!$C$10:$C$763=P$13)*('Costs and Prices'!$G$10:$G$763=$Y$55)*'Costs and Prices'!$K$10:$K$763)</f>
        <v>0</v>
      </c>
      <c r="Q28" s="32">
        <f>SUMPRODUCT(('Costs and Prices'!$B$10:$B$763=$B28)*('Costs and Prices'!$C$10:$C$763=Q$13)*('Costs and Prices'!$G$10:$G$763=$Y$55)*'Costs and Prices'!$K$10:$K$763)</f>
        <v>0</v>
      </c>
      <c r="R28" s="32">
        <f>SUMPRODUCT(('Costs and Prices'!$B$10:$B$763=$B28)*('Costs and Prices'!$C$10:$C$763=R$13)*('Costs and Prices'!$G$10:$G$763=$Y$55)*'Costs and Prices'!$K$10:$K$763)</f>
        <v>0</v>
      </c>
      <c r="S28" s="32">
        <f>SUMPRODUCT(('Costs and Prices'!$B$10:$B$763=$B28)*('Costs and Prices'!$C$10:$C$763=S$13)*('Costs and Prices'!$G$10:$G$763=$Y$55)*'Costs and Prices'!$K$10:$K$763)</f>
        <v>0</v>
      </c>
      <c r="T28" s="32">
        <f>SUMPRODUCT(('Costs and Prices'!$B$10:$B$763=$B28)*('Costs and Prices'!$C$10:$C$763=T$13)*('Costs and Prices'!$G$10:$G$763=$Y$55)*'Costs and Prices'!$K$10:$K$763)</f>
        <v>0</v>
      </c>
      <c r="U28" s="32">
        <f>SUMPRODUCT(('Costs and Prices'!$B$10:$B$763=$B28)*('Costs and Prices'!$C$10:$C$763=U$13)*('Costs and Prices'!$G$10:$G$763=$Y$55)*'Costs and Prices'!$K$10:$K$763)</f>
        <v>0</v>
      </c>
      <c r="V28" s="32">
        <f>SUMPRODUCT(('Costs and Prices'!$B$10:$B$763=$B28)*('Costs and Prices'!$C$10:$C$763=V$13)*('Costs and Prices'!$G$10:$G$763=$Y$55)*'Costs and Prices'!$K$10:$K$763)</f>
        <v>0</v>
      </c>
      <c r="W28" s="32">
        <f>SUMPRODUCT(('Costs and Prices'!$B$10:$B$763=$B28)*('Costs and Prices'!$C$10:$C$763=W$13)*('Costs and Prices'!$G$10:$G$763=$Y$55)*'Costs and Prices'!$K$10:$K$763)</f>
        <v>0</v>
      </c>
      <c r="X28" s="32">
        <f t="shared" si="2"/>
        <v>0</v>
      </c>
      <c r="Y28" s="33">
        <f>'Summary per type of costs'!C45</f>
        <v>0</v>
      </c>
      <c r="AB28" s="32" t="str">
        <f>IF('Summary per type of costs'!C45=0,"",('Summary per type of costs'!D45+'Summary per type of costs'!H45)/'Summary per type of costs'!C45)</f>
        <v/>
      </c>
      <c r="AC28" s="129" t="str">
        <f>IF(ISBLANK(B28),"",IF(SUMIF('Costs and Prices'!$B$10:$B$762,B28,'Costs and Prices'!$L$10:$L$762)=0,"",SUMIF('Costs and Prices'!$B$10:$B$762,B28,'Costs and Prices'!$M$10:$M$762)/SUMIF('Costs and Prices'!$B$10:$B$762,B28,'Costs and Prices'!$L$10:$L$762)))</f>
        <v/>
      </c>
    </row>
    <row r="29" spans="2:29" x14ac:dyDescent="0.25">
      <c r="B29" s="69" t="str">
        <f>IF(ISBLANK('List of subcontractors'!C22),"",('List of subcontractors'!C22))</f>
        <v/>
      </c>
      <c r="C29" s="32">
        <f>SUMPRODUCT(('Costs and Prices'!$B$10:$B$763=$B29)*('Costs and Prices'!$C$10:$C$763=C$13)*('Costs and Prices'!$G$10:$G$763=$Y$55)*'Costs and Prices'!$K$10:$K$763)</f>
        <v>0</v>
      </c>
      <c r="D29" s="32">
        <f>SUMPRODUCT(('Costs and Prices'!$B$10:$B$763=$B29)*('Costs and Prices'!$C$10:$C$763=D$13)*('Costs and Prices'!$G$10:$G$763=$Y$55)*'Costs and Prices'!$K$10:$K$763)</f>
        <v>0</v>
      </c>
      <c r="E29" s="32">
        <f>SUMPRODUCT(('Costs and Prices'!$B$10:$B$763=$B29)*('Costs and Prices'!$C$10:$C$763=E$13)*('Costs and Prices'!$G$10:$G$763=$Y$55)*'Costs and Prices'!$K$10:$K$763)</f>
        <v>0</v>
      </c>
      <c r="F29" s="32">
        <f>SUMPRODUCT(('Costs and Prices'!$B$10:$B$763=$B29)*('Costs and Prices'!$C$10:$C$763=F$13)*('Costs and Prices'!$G$10:$G$763=$Y$55)*'Costs and Prices'!$K$10:$K$763)</f>
        <v>0</v>
      </c>
      <c r="G29" s="32">
        <f>SUMPRODUCT(('Costs and Prices'!$B$10:$B$763=$B29)*('Costs and Prices'!$C$10:$C$763=G$13)*('Costs and Prices'!$G$10:$G$763=$Y$55)*'Costs and Prices'!$K$10:$K$763)</f>
        <v>0</v>
      </c>
      <c r="H29" s="32">
        <f>SUMPRODUCT(('Costs and Prices'!$B$10:$B$763=$B29)*('Costs and Prices'!$C$10:$C$763=H$13)*('Costs and Prices'!$G$10:$G$763=$Y$55)*'Costs and Prices'!$K$10:$K$763)</f>
        <v>0</v>
      </c>
      <c r="I29" s="32">
        <f>SUMPRODUCT(('Costs and Prices'!$B$10:$B$763=$B29)*('Costs and Prices'!$C$10:$C$763=I$13)*('Costs and Prices'!$G$10:$G$763=$Y$55)*'Costs and Prices'!$K$10:$K$763)</f>
        <v>0</v>
      </c>
      <c r="J29" s="32">
        <f>SUMPRODUCT(('Costs and Prices'!$B$10:$B$763=$B29)*('Costs and Prices'!$C$10:$C$763=J$13)*('Costs and Prices'!$G$10:$G$763=$Y$55)*'Costs and Prices'!$K$10:$K$763)</f>
        <v>0</v>
      </c>
      <c r="K29" s="32">
        <f>SUMPRODUCT(('Costs and Prices'!$B$10:$B$763=$B29)*('Costs and Prices'!$C$10:$C$763=K$13)*('Costs and Prices'!$G$10:$G$763=$Y$55)*'Costs and Prices'!$K$10:$K$763)</f>
        <v>0</v>
      </c>
      <c r="L29" s="32">
        <f>SUMPRODUCT(('Costs and Prices'!$B$10:$B$763=$B29)*('Costs and Prices'!$C$10:$C$763=L$13)*('Costs and Prices'!$G$10:$G$763=$Y$55)*'Costs and Prices'!$K$10:$K$763)</f>
        <v>0</v>
      </c>
      <c r="M29" s="32">
        <f>SUMPRODUCT(('Costs and Prices'!$B$10:$B$763=$B29)*('Costs and Prices'!$C$10:$C$763=M$13)*('Costs and Prices'!$G$10:$G$763=$Y$55)*'Costs and Prices'!$K$10:$K$763)</f>
        <v>0</v>
      </c>
      <c r="N29" s="32">
        <f>SUMPRODUCT(('Costs and Prices'!$B$10:$B$763=$B29)*('Costs and Prices'!$C$10:$C$763=N$13)*('Costs and Prices'!$G$10:$G$763=$Y$55)*'Costs and Prices'!$K$10:$K$763)</f>
        <v>0</v>
      </c>
      <c r="O29" s="32">
        <f>SUMPRODUCT(('Costs and Prices'!$B$10:$B$763=$B29)*('Costs and Prices'!$C$10:$C$763=O$13)*('Costs and Prices'!$G$10:$G$763=$Y$55)*'Costs and Prices'!$K$10:$K$763)</f>
        <v>0</v>
      </c>
      <c r="P29" s="32">
        <f>SUMPRODUCT(('Costs and Prices'!$B$10:$B$763=$B29)*('Costs and Prices'!$C$10:$C$763=P$13)*('Costs and Prices'!$G$10:$G$763=$Y$55)*'Costs and Prices'!$K$10:$K$763)</f>
        <v>0</v>
      </c>
      <c r="Q29" s="32">
        <f>SUMPRODUCT(('Costs and Prices'!$B$10:$B$763=$B29)*('Costs and Prices'!$C$10:$C$763=Q$13)*('Costs and Prices'!$G$10:$G$763=$Y$55)*'Costs and Prices'!$K$10:$K$763)</f>
        <v>0</v>
      </c>
      <c r="R29" s="32">
        <f>SUMPRODUCT(('Costs and Prices'!$B$10:$B$763=$B29)*('Costs and Prices'!$C$10:$C$763=R$13)*('Costs and Prices'!$G$10:$G$763=$Y$55)*'Costs and Prices'!$K$10:$K$763)</f>
        <v>0</v>
      </c>
      <c r="S29" s="32">
        <f>SUMPRODUCT(('Costs and Prices'!$B$10:$B$763=$B29)*('Costs and Prices'!$C$10:$C$763=S$13)*('Costs and Prices'!$G$10:$G$763=$Y$55)*'Costs and Prices'!$K$10:$K$763)</f>
        <v>0</v>
      </c>
      <c r="T29" s="32">
        <f>SUMPRODUCT(('Costs and Prices'!$B$10:$B$763=$B29)*('Costs and Prices'!$C$10:$C$763=T$13)*('Costs and Prices'!$G$10:$G$763=$Y$55)*'Costs and Prices'!$K$10:$K$763)</f>
        <v>0</v>
      </c>
      <c r="U29" s="32">
        <f>SUMPRODUCT(('Costs and Prices'!$B$10:$B$763=$B29)*('Costs and Prices'!$C$10:$C$763=U$13)*('Costs and Prices'!$G$10:$G$763=$Y$55)*'Costs and Prices'!$K$10:$K$763)</f>
        <v>0</v>
      </c>
      <c r="V29" s="32">
        <f>SUMPRODUCT(('Costs and Prices'!$B$10:$B$763=$B29)*('Costs and Prices'!$C$10:$C$763=V$13)*('Costs and Prices'!$G$10:$G$763=$Y$55)*'Costs and Prices'!$K$10:$K$763)</f>
        <v>0</v>
      </c>
      <c r="W29" s="32">
        <f>SUMPRODUCT(('Costs and Prices'!$B$10:$B$763=$B29)*('Costs and Prices'!$C$10:$C$763=W$13)*('Costs and Prices'!$G$10:$G$763=$Y$55)*'Costs and Prices'!$K$10:$K$763)</f>
        <v>0</v>
      </c>
      <c r="X29" s="32">
        <f t="shared" si="2"/>
        <v>0</v>
      </c>
      <c r="Y29" s="33">
        <f>'Summary per type of costs'!C46</f>
        <v>0</v>
      </c>
      <c r="AB29" s="32" t="str">
        <f>IF('Summary per type of costs'!C46=0,"",('Summary per type of costs'!D46+'Summary per type of costs'!H46)/'Summary per type of costs'!C46)</f>
        <v/>
      </c>
      <c r="AC29" s="129" t="str">
        <f>IF(ISBLANK(B29),"",IF(SUMIF('Costs and Prices'!$B$10:$B$762,B29,'Costs and Prices'!$L$10:$L$762)=0,"",SUMIF('Costs and Prices'!$B$10:$B$762,B29,'Costs and Prices'!$M$10:$M$762)/SUMIF('Costs and Prices'!$B$10:$B$762,B29,'Costs and Prices'!$L$10:$L$762)))</f>
        <v/>
      </c>
    </row>
    <row r="30" spans="2:29" x14ac:dyDescent="0.25">
      <c r="B30" s="69" t="str">
        <f>IF(ISBLANK('List of subcontractors'!C23),"",('List of subcontractors'!C23))</f>
        <v/>
      </c>
      <c r="C30" s="32">
        <f>SUMPRODUCT(('Costs and Prices'!$B$10:$B$763=$B30)*('Costs and Prices'!$C$10:$C$763=C$13)*('Costs and Prices'!$G$10:$G$763=$Y$55)*'Costs and Prices'!$K$10:$K$763)</f>
        <v>0</v>
      </c>
      <c r="D30" s="32">
        <f>SUMPRODUCT(('Costs and Prices'!$B$10:$B$763=$B30)*('Costs and Prices'!$C$10:$C$763=D$13)*('Costs and Prices'!$G$10:$G$763=$Y$55)*'Costs and Prices'!$K$10:$K$763)</f>
        <v>0</v>
      </c>
      <c r="E30" s="32">
        <f>SUMPRODUCT(('Costs and Prices'!$B$10:$B$763=$B30)*('Costs and Prices'!$C$10:$C$763=E$13)*('Costs and Prices'!$G$10:$G$763=$Y$55)*'Costs and Prices'!$K$10:$K$763)</f>
        <v>0</v>
      </c>
      <c r="F30" s="32">
        <f>SUMPRODUCT(('Costs and Prices'!$B$10:$B$763=$B30)*('Costs and Prices'!$C$10:$C$763=F$13)*('Costs and Prices'!$G$10:$G$763=$Y$55)*'Costs and Prices'!$K$10:$K$763)</f>
        <v>0</v>
      </c>
      <c r="G30" s="32">
        <f>SUMPRODUCT(('Costs and Prices'!$B$10:$B$763=$B30)*('Costs and Prices'!$C$10:$C$763=G$13)*('Costs and Prices'!$G$10:$G$763=$Y$55)*'Costs and Prices'!$K$10:$K$763)</f>
        <v>0</v>
      </c>
      <c r="H30" s="32">
        <f>SUMPRODUCT(('Costs and Prices'!$B$10:$B$763=$B30)*('Costs and Prices'!$C$10:$C$763=H$13)*('Costs and Prices'!$G$10:$G$763=$Y$55)*'Costs and Prices'!$K$10:$K$763)</f>
        <v>0</v>
      </c>
      <c r="I30" s="32">
        <f>SUMPRODUCT(('Costs and Prices'!$B$10:$B$763=$B30)*('Costs and Prices'!$C$10:$C$763=I$13)*('Costs and Prices'!$G$10:$G$763=$Y$55)*'Costs and Prices'!$K$10:$K$763)</f>
        <v>0</v>
      </c>
      <c r="J30" s="32">
        <f>SUMPRODUCT(('Costs and Prices'!$B$10:$B$763=$B30)*('Costs and Prices'!$C$10:$C$763=J$13)*('Costs and Prices'!$G$10:$G$763=$Y$55)*'Costs and Prices'!$K$10:$K$763)</f>
        <v>0</v>
      </c>
      <c r="K30" s="32">
        <f>SUMPRODUCT(('Costs and Prices'!$B$10:$B$763=$B30)*('Costs and Prices'!$C$10:$C$763=K$13)*('Costs and Prices'!$G$10:$G$763=$Y$55)*'Costs and Prices'!$K$10:$K$763)</f>
        <v>0</v>
      </c>
      <c r="L30" s="32">
        <f>SUMPRODUCT(('Costs and Prices'!$B$10:$B$763=$B30)*('Costs and Prices'!$C$10:$C$763=L$13)*('Costs and Prices'!$G$10:$G$763=$Y$55)*'Costs and Prices'!$K$10:$K$763)</f>
        <v>0</v>
      </c>
      <c r="M30" s="32">
        <f>SUMPRODUCT(('Costs and Prices'!$B$10:$B$763=$B30)*('Costs and Prices'!$C$10:$C$763=M$13)*('Costs and Prices'!$G$10:$G$763=$Y$55)*'Costs and Prices'!$K$10:$K$763)</f>
        <v>0</v>
      </c>
      <c r="N30" s="32">
        <f>SUMPRODUCT(('Costs and Prices'!$B$10:$B$763=$B30)*('Costs and Prices'!$C$10:$C$763=N$13)*('Costs and Prices'!$G$10:$G$763=$Y$55)*'Costs and Prices'!$K$10:$K$763)</f>
        <v>0</v>
      </c>
      <c r="O30" s="32">
        <f>SUMPRODUCT(('Costs and Prices'!$B$10:$B$763=$B30)*('Costs and Prices'!$C$10:$C$763=O$13)*('Costs and Prices'!$G$10:$G$763=$Y$55)*'Costs and Prices'!$K$10:$K$763)</f>
        <v>0</v>
      </c>
      <c r="P30" s="32">
        <f>SUMPRODUCT(('Costs and Prices'!$B$10:$B$763=$B30)*('Costs and Prices'!$C$10:$C$763=P$13)*('Costs and Prices'!$G$10:$G$763=$Y$55)*'Costs and Prices'!$K$10:$K$763)</f>
        <v>0</v>
      </c>
      <c r="Q30" s="32">
        <f>SUMPRODUCT(('Costs and Prices'!$B$10:$B$763=$B30)*('Costs and Prices'!$C$10:$C$763=Q$13)*('Costs and Prices'!$G$10:$G$763=$Y$55)*'Costs and Prices'!$K$10:$K$763)</f>
        <v>0</v>
      </c>
      <c r="R30" s="32">
        <f>SUMPRODUCT(('Costs and Prices'!$B$10:$B$763=$B30)*('Costs and Prices'!$C$10:$C$763=R$13)*('Costs and Prices'!$G$10:$G$763=$Y$55)*'Costs and Prices'!$K$10:$K$763)</f>
        <v>0</v>
      </c>
      <c r="S30" s="32">
        <f>SUMPRODUCT(('Costs and Prices'!$B$10:$B$763=$B30)*('Costs and Prices'!$C$10:$C$763=S$13)*('Costs and Prices'!$G$10:$G$763=$Y$55)*'Costs and Prices'!$K$10:$K$763)</f>
        <v>0</v>
      </c>
      <c r="T30" s="32">
        <f>SUMPRODUCT(('Costs and Prices'!$B$10:$B$763=$B30)*('Costs and Prices'!$C$10:$C$763=T$13)*('Costs and Prices'!$G$10:$G$763=$Y$55)*'Costs and Prices'!$K$10:$K$763)</f>
        <v>0</v>
      </c>
      <c r="U30" s="32">
        <f>SUMPRODUCT(('Costs and Prices'!$B$10:$B$763=$B30)*('Costs and Prices'!$C$10:$C$763=U$13)*('Costs and Prices'!$G$10:$G$763=$Y$55)*'Costs and Prices'!$K$10:$K$763)</f>
        <v>0</v>
      </c>
      <c r="V30" s="32">
        <f>SUMPRODUCT(('Costs and Prices'!$B$10:$B$763=$B30)*('Costs and Prices'!$C$10:$C$763=V$13)*('Costs and Prices'!$G$10:$G$763=$Y$55)*'Costs and Prices'!$K$10:$K$763)</f>
        <v>0</v>
      </c>
      <c r="W30" s="32">
        <f>SUMPRODUCT(('Costs and Prices'!$B$10:$B$763=$B30)*('Costs and Prices'!$C$10:$C$763=W$13)*('Costs and Prices'!$G$10:$G$763=$Y$55)*'Costs and Prices'!$K$10:$K$763)</f>
        <v>0</v>
      </c>
      <c r="X30" s="32">
        <f t="shared" si="2"/>
        <v>0</v>
      </c>
      <c r="Y30" s="33">
        <f>'Summary per type of costs'!C47</f>
        <v>0</v>
      </c>
      <c r="AB30" s="32" t="str">
        <f>IF('Summary per type of costs'!C47=0,"",('Summary per type of costs'!D47+'Summary per type of costs'!H47)/'Summary per type of costs'!C47)</f>
        <v/>
      </c>
      <c r="AC30" s="129" t="str">
        <f>IF(ISBLANK(B30),"",IF(SUMIF('Costs and Prices'!$B$10:$B$762,B30,'Costs and Prices'!$L$10:$L$762)=0,"",SUMIF('Costs and Prices'!$B$10:$B$762,B30,'Costs and Prices'!$M$10:$M$762)/SUMIF('Costs and Prices'!$B$10:$B$762,B30,'Costs and Prices'!$L$10:$L$762)))</f>
        <v/>
      </c>
    </row>
    <row r="31" spans="2:29" x14ac:dyDescent="0.25">
      <c r="B31" s="69" t="str">
        <f>IF(ISBLANK('List of subcontractors'!C24),"",('List of subcontractors'!C24))</f>
        <v/>
      </c>
      <c r="C31" s="32">
        <f>SUMPRODUCT(('Costs and Prices'!$B$10:$B$763=$B31)*('Costs and Prices'!$C$10:$C$763=C$13)*('Costs and Prices'!$G$10:$G$763=$Y$55)*'Costs and Prices'!$K$10:$K$763)</f>
        <v>0</v>
      </c>
      <c r="D31" s="32">
        <f>SUMPRODUCT(('Costs and Prices'!$B$10:$B$763=$B31)*('Costs and Prices'!$C$10:$C$763=D$13)*('Costs and Prices'!$G$10:$G$763=$Y$55)*'Costs and Prices'!$K$10:$K$763)</f>
        <v>0</v>
      </c>
      <c r="E31" s="32">
        <f>SUMPRODUCT(('Costs and Prices'!$B$10:$B$763=$B31)*('Costs and Prices'!$C$10:$C$763=E$13)*('Costs and Prices'!$G$10:$G$763=$Y$55)*'Costs and Prices'!$K$10:$K$763)</f>
        <v>0</v>
      </c>
      <c r="F31" s="32">
        <f>SUMPRODUCT(('Costs and Prices'!$B$10:$B$763=$B31)*('Costs and Prices'!$C$10:$C$763=F$13)*('Costs and Prices'!$G$10:$G$763=$Y$55)*'Costs and Prices'!$K$10:$K$763)</f>
        <v>0</v>
      </c>
      <c r="G31" s="32">
        <f>SUMPRODUCT(('Costs and Prices'!$B$10:$B$763=$B31)*('Costs and Prices'!$C$10:$C$763=G$13)*('Costs and Prices'!$G$10:$G$763=$Y$55)*'Costs and Prices'!$K$10:$K$763)</f>
        <v>0</v>
      </c>
      <c r="H31" s="32">
        <f>SUMPRODUCT(('Costs and Prices'!$B$10:$B$763=$B31)*('Costs and Prices'!$C$10:$C$763=H$13)*('Costs and Prices'!$G$10:$G$763=$Y$55)*'Costs and Prices'!$K$10:$K$763)</f>
        <v>0</v>
      </c>
      <c r="I31" s="32">
        <f>SUMPRODUCT(('Costs and Prices'!$B$10:$B$763=$B31)*('Costs and Prices'!$C$10:$C$763=I$13)*('Costs and Prices'!$G$10:$G$763=$Y$55)*'Costs and Prices'!$K$10:$K$763)</f>
        <v>0</v>
      </c>
      <c r="J31" s="32">
        <f>SUMPRODUCT(('Costs and Prices'!$B$10:$B$763=$B31)*('Costs and Prices'!$C$10:$C$763=J$13)*('Costs and Prices'!$G$10:$G$763=$Y$55)*'Costs and Prices'!$K$10:$K$763)</f>
        <v>0</v>
      </c>
      <c r="K31" s="32">
        <f>SUMPRODUCT(('Costs and Prices'!$B$10:$B$763=$B31)*('Costs and Prices'!$C$10:$C$763=K$13)*('Costs and Prices'!$G$10:$G$763=$Y$55)*'Costs and Prices'!$K$10:$K$763)</f>
        <v>0</v>
      </c>
      <c r="L31" s="32">
        <f>SUMPRODUCT(('Costs and Prices'!$B$10:$B$763=$B31)*('Costs and Prices'!$C$10:$C$763=L$13)*('Costs and Prices'!$G$10:$G$763=$Y$55)*'Costs and Prices'!$K$10:$K$763)</f>
        <v>0</v>
      </c>
      <c r="M31" s="32">
        <f>SUMPRODUCT(('Costs and Prices'!$B$10:$B$763=$B31)*('Costs and Prices'!$C$10:$C$763=M$13)*('Costs and Prices'!$G$10:$G$763=$Y$55)*'Costs and Prices'!$K$10:$K$763)</f>
        <v>0</v>
      </c>
      <c r="N31" s="32">
        <f>SUMPRODUCT(('Costs and Prices'!$B$10:$B$763=$B31)*('Costs and Prices'!$C$10:$C$763=N$13)*('Costs and Prices'!$G$10:$G$763=$Y$55)*'Costs and Prices'!$K$10:$K$763)</f>
        <v>0</v>
      </c>
      <c r="O31" s="32">
        <f>SUMPRODUCT(('Costs and Prices'!$B$10:$B$763=$B31)*('Costs and Prices'!$C$10:$C$763=O$13)*('Costs and Prices'!$G$10:$G$763=$Y$55)*'Costs and Prices'!$K$10:$K$763)</f>
        <v>0</v>
      </c>
      <c r="P31" s="32">
        <f>SUMPRODUCT(('Costs and Prices'!$B$10:$B$763=$B31)*('Costs and Prices'!$C$10:$C$763=P$13)*('Costs and Prices'!$G$10:$G$763=$Y$55)*'Costs and Prices'!$K$10:$K$763)</f>
        <v>0</v>
      </c>
      <c r="Q31" s="32">
        <f>SUMPRODUCT(('Costs and Prices'!$B$10:$B$763=$B31)*('Costs and Prices'!$C$10:$C$763=Q$13)*('Costs and Prices'!$G$10:$G$763=$Y$55)*'Costs and Prices'!$K$10:$K$763)</f>
        <v>0</v>
      </c>
      <c r="R31" s="32">
        <f>SUMPRODUCT(('Costs and Prices'!$B$10:$B$763=$B31)*('Costs and Prices'!$C$10:$C$763=R$13)*('Costs and Prices'!$G$10:$G$763=$Y$55)*'Costs and Prices'!$K$10:$K$763)</f>
        <v>0</v>
      </c>
      <c r="S31" s="32">
        <f>SUMPRODUCT(('Costs and Prices'!$B$10:$B$763=$B31)*('Costs and Prices'!$C$10:$C$763=S$13)*('Costs and Prices'!$G$10:$G$763=$Y$55)*'Costs and Prices'!$K$10:$K$763)</f>
        <v>0</v>
      </c>
      <c r="T31" s="32">
        <f>SUMPRODUCT(('Costs and Prices'!$B$10:$B$763=$B31)*('Costs and Prices'!$C$10:$C$763=T$13)*('Costs and Prices'!$G$10:$G$763=$Y$55)*'Costs and Prices'!$K$10:$K$763)</f>
        <v>0</v>
      </c>
      <c r="U31" s="32">
        <f>SUMPRODUCT(('Costs and Prices'!$B$10:$B$763=$B31)*('Costs and Prices'!$C$10:$C$763=U$13)*('Costs and Prices'!$G$10:$G$763=$Y$55)*'Costs and Prices'!$K$10:$K$763)</f>
        <v>0</v>
      </c>
      <c r="V31" s="32">
        <f>SUMPRODUCT(('Costs and Prices'!$B$10:$B$763=$B31)*('Costs and Prices'!$C$10:$C$763=V$13)*('Costs and Prices'!$G$10:$G$763=$Y$55)*'Costs and Prices'!$K$10:$K$763)</f>
        <v>0</v>
      </c>
      <c r="W31" s="32">
        <f>SUMPRODUCT(('Costs and Prices'!$B$10:$B$763=$B31)*('Costs and Prices'!$C$10:$C$763=W$13)*('Costs and Prices'!$G$10:$G$763=$Y$55)*'Costs and Prices'!$K$10:$K$763)</f>
        <v>0</v>
      </c>
      <c r="X31" s="32">
        <f t="shared" si="2"/>
        <v>0</v>
      </c>
      <c r="Y31" s="33">
        <f>'Summary per type of costs'!C48</f>
        <v>0</v>
      </c>
      <c r="AB31" s="32" t="str">
        <f>IF('Summary per type of costs'!C48=0,"",('Summary per type of costs'!D48+'Summary per type of costs'!H48)/'Summary per type of costs'!C48)</f>
        <v/>
      </c>
      <c r="AC31" s="129" t="str">
        <f>IF(ISBLANK(B31),"",IF(SUMIF('Costs and Prices'!$B$10:$B$762,B31,'Costs and Prices'!$L$10:$L$762)=0,"",SUMIF('Costs and Prices'!$B$10:$B$762,B31,'Costs and Prices'!$M$10:$M$762)/SUMIF('Costs and Prices'!$B$10:$B$762,B31,'Costs and Prices'!$L$10:$L$762)))</f>
        <v/>
      </c>
    </row>
    <row r="32" spans="2:29" x14ac:dyDescent="0.25">
      <c r="B32" s="69" t="str">
        <f>IF(ISBLANK('List of subcontractors'!C25),"",('List of subcontractors'!C25))</f>
        <v/>
      </c>
      <c r="C32" s="32">
        <f>SUMPRODUCT(('Costs and Prices'!$B$10:$B$763=$B32)*('Costs and Prices'!$C$10:$C$763=C$13)*('Costs and Prices'!$G$10:$G$763=$Y$55)*'Costs and Prices'!$K$10:$K$763)</f>
        <v>0</v>
      </c>
      <c r="D32" s="32">
        <f>SUMPRODUCT(('Costs and Prices'!$B$10:$B$763=$B32)*('Costs and Prices'!$C$10:$C$763=D$13)*('Costs and Prices'!$G$10:$G$763=$Y$55)*'Costs and Prices'!$K$10:$K$763)</f>
        <v>0</v>
      </c>
      <c r="E32" s="32">
        <f>SUMPRODUCT(('Costs and Prices'!$B$10:$B$763=$B32)*('Costs and Prices'!$C$10:$C$763=E$13)*('Costs and Prices'!$G$10:$G$763=$Y$55)*'Costs and Prices'!$K$10:$K$763)</f>
        <v>0</v>
      </c>
      <c r="F32" s="32">
        <f>SUMPRODUCT(('Costs and Prices'!$B$10:$B$763=$B32)*('Costs and Prices'!$C$10:$C$763=F$13)*('Costs and Prices'!$G$10:$G$763=$Y$55)*'Costs and Prices'!$K$10:$K$763)</f>
        <v>0</v>
      </c>
      <c r="G32" s="32">
        <f>SUMPRODUCT(('Costs and Prices'!$B$10:$B$763=$B32)*('Costs and Prices'!$C$10:$C$763=G$13)*('Costs and Prices'!$G$10:$G$763=$Y$55)*'Costs and Prices'!$K$10:$K$763)</f>
        <v>0</v>
      </c>
      <c r="H32" s="32">
        <f>SUMPRODUCT(('Costs and Prices'!$B$10:$B$763=$B32)*('Costs and Prices'!$C$10:$C$763=H$13)*('Costs and Prices'!$G$10:$G$763=$Y$55)*'Costs and Prices'!$K$10:$K$763)</f>
        <v>0</v>
      </c>
      <c r="I32" s="32">
        <f>SUMPRODUCT(('Costs and Prices'!$B$10:$B$763=$B32)*('Costs and Prices'!$C$10:$C$763=I$13)*('Costs and Prices'!$G$10:$G$763=$Y$55)*'Costs and Prices'!$K$10:$K$763)</f>
        <v>0</v>
      </c>
      <c r="J32" s="32">
        <f>SUMPRODUCT(('Costs and Prices'!$B$10:$B$763=$B32)*('Costs and Prices'!$C$10:$C$763=J$13)*('Costs and Prices'!$G$10:$G$763=$Y$55)*'Costs and Prices'!$K$10:$K$763)</f>
        <v>0</v>
      </c>
      <c r="K32" s="32">
        <f>SUMPRODUCT(('Costs and Prices'!$B$10:$B$763=$B32)*('Costs and Prices'!$C$10:$C$763=K$13)*('Costs and Prices'!$G$10:$G$763=$Y$55)*'Costs and Prices'!$K$10:$K$763)</f>
        <v>0</v>
      </c>
      <c r="L32" s="32">
        <f>SUMPRODUCT(('Costs and Prices'!$B$10:$B$763=$B32)*('Costs and Prices'!$C$10:$C$763=L$13)*('Costs and Prices'!$G$10:$G$763=$Y$55)*'Costs and Prices'!$K$10:$K$763)</f>
        <v>0</v>
      </c>
      <c r="M32" s="32">
        <f>SUMPRODUCT(('Costs and Prices'!$B$10:$B$763=$B32)*('Costs and Prices'!$C$10:$C$763=M$13)*('Costs and Prices'!$G$10:$G$763=$Y$55)*'Costs and Prices'!$K$10:$K$763)</f>
        <v>0</v>
      </c>
      <c r="N32" s="32">
        <f>SUMPRODUCT(('Costs and Prices'!$B$10:$B$763=$B32)*('Costs and Prices'!$C$10:$C$763=N$13)*('Costs and Prices'!$G$10:$G$763=$Y$55)*'Costs and Prices'!$K$10:$K$763)</f>
        <v>0</v>
      </c>
      <c r="O32" s="32">
        <f>SUMPRODUCT(('Costs and Prices'!$B$10:$B$763=$B32)*('Costs and Prices'!$C$10:$C$763=O$13)*('Costs and Prices'!$G$10:$G$763=$Y$55)*'Costs and Prices'!$K$10:$K$763)</f>
        <v>0</v>
      </c>
      <c r="P32" s="32">
        <f>SUMPRODUCT(('Costs and Prices'!$B$10:$B$763=$B32)*('Costs and Prices'!$C$10:$C$763=P$13)*('Costs and Prices'!$G$10:$G$763=$Y$55)*'Costs and Prices'!$K$10:$K$763)</f>
        <v>0</v>
      </c>
      <c r="Q32" s="32">
        <f>SUMPRODUCT(('Costs and Prices'!$B$10:$B$763=$B32)*('Costs and Prices'!$C$10:$C$763=Q$13)*('Costs and Prices'!$G$10:$G$763=$Y$55)*'Costs and Prices'!$K$10:$K$763)</f>
        <v>0</v>
      </c>
      <c r="R32" s="32">
        <f>SUMPRODUCT(('Costs and Prices'!$B$10:$B$763=$B32)*('Costs and Prices'!$C$10:$C$763=R$13)*('Costs and Prices'!$G$10:$G$763=$Y$55)*'Costs and Prices'!$K$10:$K$763)</f>
        <v>0</v>
      </c>
      <c r="S32" s="32">
        <f>SUMPRODUCT(('Costs and Prices'!$B$10:$B$763=$B32)*('Costs and Prices'!$C$10:$C$763=S$13)*('Costs and Prices'!$G$10:$G$763=$Y$55)*'Costs and Prices'!$K$10:$K$763)</f>
        <v>0</v>
      </c>
      <c r="T32" s="32">
        <f>SUMPRODUCT(('Costs and Prices'!$B$10:$B$763=$B32)*('Costs and Prices'!$C$10:$C$763=T$13)*('Costs and Prices'!$G$10:$G$763=$Y$55)*'Costs and Prices'!$K$10:$K$763)</f>
        <v>0</v>
      </c>
      <c r="U32" s="32">
        <f>SUMPRODUCT(('Costs and Prices'!$B$10:$B$763=$B32)*('Costs and Prices'!$C$10:$C$763=U$13)*('Costs and Prices'!$G$10:$G$763=$Y$55)*'Costs and Prices'!$K$10:$K$763)</f>
        <v>0</v>
      </c>
      <c r="V32" s="32">
        <f>SUMPRODUCT(('Costs and Prices'!$B$10:$B$763=$B32)*('Costs and Prices'!$C$10:$C$763=V$13)*('Costs and Prices'!$G$10:$G$763=$Y$55)*'Costs and Prices'!$K$10:$K$763)</f>
        <v>0</v>
      </c>
      <c r="W32" s="32">
        <f>SUMPRODUCT(('Costs and Prices'!$B$10:$B$763=$B32)*('Costs and Prices'!$C$10:$C$763=W$13)*('Costs and Prices'!$G$10:$G$763=$Y$55)*'Costs and Prices'!$K$10:$K$763)</f>
        <v>0</v>
      </c>
      <c r="X32" s="32">
        <f t="shared" ref="X32:X33" si="3">SUM(C32:W32)</f>
        <v>0</v>
      </c>
      <c r="Y32" s="33">
        <f>'Summary per type of costs'!C49</f>
        <v>0</v>
      </c>
      <c r="AB32" s="32" t="str">
        <f>IF('Summary per type of costs'!C49=0,"",('Summary per type of costs'!D49+'Summary per type of costs'!H49)/'Summary per type of costs'!C49)</f>
        <v/>
      </c>
      <c r="AC32" s="129" t="str">
        <f>IF(ISBLANK(B32),"",IF(SUMIF('Costs and Prices'!$B$10:$B$762,B32,'Costs and Prices'!$L$10:$L$762)=0,"",SUMIF('Costs and Prices'!$B$10:$B$762,B32,'Costs and Prices'!$M$10:$M$762)/SUMIF('Costs and Prices'!$B$10:$B$762,B32,'Costs and Prices'!$L$10:$L$762)))</f>
        <v/>
      </c>
    </row>
    <row r="33" spans="2:29" x14ac:dyDescent="0.25">
      <c r="B33" s="69" t="str">
        <f>IF(ISBLANK('List of subcontractors'!C26),"",('List of subcontractors'!C26))</f>
        <v/>
      </c>
      <c r="C33" s="32">
        <f>SUMPRODUCT(('Costs and Prices'!$B$10:$B$763=$B33)*('Costs and Prices'!$C$10:$C$763=C$13)*('Costs and Prices'!$G$10:$G$763=$Y$55)*'Costs and Prices'!$K$10:$K$763)</f>
        <v>0</v>
      </c>
      <c r="D33" s="32">
        <f>SUMPRODUCT(('Costs and Prices'!$B$10:$B$763=$B33)*('Costs and Prices'!$C$10:$C$763=D$13)*('Costs and Prices'!$G$10:$G$763=$Y$55)*'Costs and Prices'!$K$10:$K$763)</f>
        <v>0</v>
      </c>
      <c r="E33" s="32">
        <f>SUMPRODUCT(('Costs and Prices'!$B$10:$B$763=$B33)*('Costs and Prices'!$C$10:$C$763=E$13)*('Costs and Prices'!$G$10:$G$763=$Y$55)*'Costs and Prices'!$K$10:$K$763)</f>
        <v>0</v>
      </c>
      <c r="F33" s="32">
        <f>SUMPRODUCT(('Costs and Prices'!$B$10:$B$763=$B33)*('Costs and Prices'!$C$10:$C$763=F$13)*('Costs and Prices'!$G$10:$G$763=$Y$55)*'Costs and Prices'!$K$10:$K$763)</f>
        <v>0</v>
      </c>
      <c r="G33" s="32">
        <f>SUMPRODUCT(('Costs and Prices'!$B$10:$B$763=$B33)*('Costs and Prices'!$C$10:$C$763=G$13)*('Costs and Prices'!$G$10:$G$763=$Y$55)*'Costs and Prices'!$K$10:$K$763)</f>
        <v>0</v>
      </c>
      <c r="H33" s="32">
        <f>SUMPRODUCT(('Costs and Prices'!$B$10:$B$763=$B33)*('Costs and Prices'!$C$10:$C$763=H$13)*('Costs and Prices'!$G$10:$G$763=$Y$55)*'Costs and Prices'!$K$10:$K$763)</f>
        <v>0</v>
      </c>
      <c r="I33" s="32">
        <f>SUMPRODUCT(('Costs and Prices'!$B$10:$B$763=$B33)*('Costs and Prices'!$C$10:$C$763=I$13)*('Costs and Prices'!$G$10:$G$763=$Y$55)*'Costs and Prices'!$K$10:$K$763)</f>
        <v>0</v>
      </c>
      <c r="J33" s="32">
        <f>SUMPRODUCT(('Costs and Prices'!$B$10:$B$763=$B33)*('Costs and Prices'!$C$10:$C$763=J$13)*('Costs and Prices'!$G$10:$G$763=$Y$55)*'Costs and Prices'!$K$10:$K$763)</f>
        <v>0</v>
      </c>
      <c r="K33" s="32">
        <f>SUMPRODUCT(('Costs and Prices'!$B$10:$B$763=$B33)*('Costs and Prices'!$C$10:$C$763=K$13)*('Costs and Prices'!$G$10:$G$763=$Y$55)*'Costs and Prices'!$K$10:$K$763)</f>
        <v>0</v>
      </c>
      <c r="L33" s="32">
        <f>SUMPRODUCT(('Costs and Prices'!$B$10:$B$763=$B33)*('Costs and Prices'!$C$10:$C$763=L$13)*('Costs and Prices'!$G$10:$G$763=$Y$55)*'Costs and Prices'!$K$10:$K$763)</f>
        <v>0</v>
      </c>
      <c r="M33" s="32">
        <f>SUMPRODUCT(('Costs and Prices'!$B$10:$B$763=$B33)*('Costs and Prices'!$C$10:$C$763=M$13)*('Costs and Prices'!$G$10:$G$763=$Y$55)*'Costs and Prices'!$K$10:$K$763)</f>
        <v>0</v>
      </c>
      <c r="N33" s="32">
        <f>SUMPRODUCT(('Costs and Prices'!$B$10:$B$763=$B33)*('Costs and Prices'!$C$10:$C$763=N$13)*('Costs and Prices'!$G$10:$G$763=$Y$55)*'Costs and Prices'!$K$10:$K$763)</f>
        <v>0</v>
      </c>
      <c r="O33" s="32">
        <f>SUMPRODUCT(('Costs and Prices'!$B$10:$B$763=$B33)*('Costs and Prices'!$C$10:$C$763=O$13)*('Costs and Prices'!$G$10:$G$763=$Y$55)*'Costs and Prices'!$K$10:$K$763)</f>
        <v>0</v>
      </c>
      <c r="P33" s="32">
        <f>SUMPRODUCT(('Costs and Prices'!$B$10:$B$763=$B33)*('Costs and Prices'!$C$10:$C$763=P$13)*('Costs and Prices'!$G$10:$G$763=$Y$55)*'Costs and Prices'!$K$10:$K$763)</f>
        <v>0</v>
      </c>
      <c r="Q33" s="32">
        <f>SUMPRODUCT(('Costs and Prices'!$B$10:$B$763=$B33)*('Costs and Prices'!$C$10:$C$763=Q$13)*('Costs and Prices'!$G$10:$G$763=$Y$55)*'Costs and Prices'!$K$10:$K$763)</f>
        <v>0</v>
      </c>
      <c r="R33" s="32">
        <f>SUMPRODUCT(('Costs and Prices'!$B$10:$B$763=$B33)*('Costs and Prices'!$C$10:$C$763=R$13)*('Costs and Prices'!$G$10:$G$763=$Y$55)*'Costs and Prices'!$K$10:$K$763)</f>
        <v>0</v>
      </c>
      <c r="S33" s="32">
        <f>SUMPRODUCT(('Costs and Prices'!$B$10:$B$763=$B33)*('Costs and Prices'!$C$10:$C$763=S$13)*('Costs and Prices'!$G$10:$G$763=$Y$55)*'Costs and Prices'!$K$10:$K$763)</f>
        <v>0</v>
      </c>
      <c r="T33" s="32">
        <f>SUMPRODUCT(('Costs and Prices'!$B$10:$B$763=$B33)*('Costs and Prices'!$C$10:$C$763=T$13)*('Costs and Prices'!$G$10:$G$763=$Y$55)*'Costs and Prices'!$K$10:$K$763)</f>
        <v>0</v>
      </c>
      <c r="U33" s="32">
        <f>SUMPRODUCT(('Costs and Prices'!$B$10:$B$763=$B33)*('Costs and Prices'!$C$10:$C$763=U$13)*('Costs and Prices'!$G$10:$G$763=$Y$55)*'Costs and Prices'!$K$10:$K$763)</f>
        <v>0</v>
      </c>
      <c r="V33" s="32">
        <f>SUMPRODUCT(('Costs and Prices'!$B$10:$B$763=$B33)*('Costs and Prices'!$C$10:$C$763=V$13)*('Costs and Prices'!$G$10:$G$763=$Y$55)*'Costs and Prices'!$K$10:$K$763)</f>
        <v>0</v>
      </c>
      <c r="W33" s="32">
        <f>SUMPRODUCT(('Costs and Prices'!$B$10:$B$763=$B33)*('Costs and Prices'!$C$10:$C$763=W$13)*('Costs and Prices'!$G$10:$G$763=$Y$55)*'Costs and Prices'!$K$10:$K$763)</f>
        <v>0</v>
      </c>
      <c r="X33" s="32">
        <f t="shared" si="3"/>
        <v>0</v>
      </c>
      <c r="Y33" s="33">
        <f>'Summary per type of costs'!C50</f>
        <v>0</v>
      </c>
      <c r="AB33" s="32" t="str">
        <f>IF('Summary per type of costs'!C50=0,"",('Summary per type of costs'!D50+'Summary per type of costs'!H50)/'Summary per type of costs'!C50)</f>
        <v/>
      </c>
      <c r="AC33" s="129" t="str">
        <f>IF(ISBLANK(B33),"",IF(SUMIF('Costs and Prices'!$B$10:$B$762,B33,'Costs and Prices'!$L$10:$L$762)=0,"",SUMIF('Costs and Prices'!$B$10:$B$762,B33,'Costs and Prices'!$M$10:$M$762)/SUMIF('Costs and Prices'!$B$10:$B$762,B33,'Costs and Prices'!$L$10:$L$762)))</f>
        <v/>
      </c>
    </row>
    <row r="34" spans="2:29" x14ac:dyDescent="0.25">
      <c r="B34" s="69" t="str">
        <f>IF(ISBLANK('List of subcontractors'!C27),"",('List of subcontractors'!C27))</f>
        <v/>
      </c>
      <c r="C34" s="32">
        <f>SUMPRODUCT(('Costs and Prices'!$B$10:$B$763=$B34)*('Costs and Prices'!$C$10:$C$763=C$13)*('Costs and Prices'!$G$10:$G$763=$Y$55)*'Costs and Prices'!$K$10:$K$763)</f>
        <v>0</v>
      </c>
      <c r="D34" s="32">
        <f>SUMPRODUCT(('Costs and Prices'!$B$10:$B$763=$B34)*('Costs and Prices'!$C$10:$C$763=D$13)*('Costs and Prices'!$G$10:$G$763=$Y$55)*'Costs and Prices'!$K$10:$K$763)</f>
        <v>0</v>
      </c>
      <c r="E34" s="32">
        <f>SUMPRODUCT(('Costs and Prices'!$B$10:$B$763=$B34)*('Costs and Prices'!$C$10:$C$763=E$13)*('Costs and Prices'!$G$10:$G$763=$Y$55)*'Costs and Prices'!$K$10:$K$763)</f>
        <v>0</v>
      </c>
      <c r="F34" s="32">
        <f>SUMPRODUCT(('Costs and Prices'!$B$10:$B$763=$B34)*('Costs and Prices'!$C$10:$C$763=F$13)*('Costs and Prices'!$G$10:$G$763=$Y$55)*'Costs and Prices'!$K$10:$K$763)</f>
        <v>0</v>
      </c>
      <c r="G34" s="32">
        <f>SUMPRODUCT(('Costs and Prices'!$B$10:$B$763=$B34)*('Costs and Prices'!$C$10:$C$763=G$13)*('Costs and Prices'!$G$10:$G$763=$Y$55)*'Costs and Prices'!$K$10:$K$763)</f>
        <v>0</v>
      </c>
      <c r="H34" s="32">
        <f>SUMPRODUCT(('Costs and Prices'!$B$10:$B$763=$B34)*('Costs and Prices'!$C$10:$C$763=H$13)*('Costs and Prices'!$G$10:$G$763=$Y$55)*'Costs and Prices'!$K$10:$K$763)</f>
        <v>0</v>
      </c>
      <c r="I34" s="32">
        <f>SUMPRODUCT(('Costs and Prices'!$B$10:$B$763=$B34)*('Costs and Prices'!$C$10:$C$763=I$13)*('Costs and Prices'!$G$10:$G$763=$Y$55)*'Costs and Prices'!$K$10:$K$763)</f>
        <v>0</v>
      </c>
      <c r="J34" s="32">
        <f>SUMPRODUCT(('Costs and Prices'!$B$10:$B$763=$B34)*('Costs and Prices'!$C$10:$C$763=J$13)*('Costs and Prices'!$G$10:$G$763=$Y$55)*'Costs and Prices'!$K$10:$K$763)</f>
        <v>0</v>
      </c>
      <c r="K34" s="32">
        <f>SUMPRODUCT(('Costs and Prices'!$B$10:$B$763=$B34)*('Costs and Prices'!$C$10:$C$763=K$13)*('Costs and Prices'!$G$10:$G$763=$Y$55)*'Costs and Prices'!$K$10:$K$763)</f>
        <v>0</v>
      </c>
      <c r="L34" s="32">
        <f>SUMPRODUCT(('Costs and Prices'!$B$10:$B$763=$B34)*('Costs and Prices'!$C$10:$C$763=L$13)*('Costs and Prices'!$G$10:$G$763=$Y$55)*'Costs and Prices'!$K$10:$K$763)</f>
        <v>0</v>
      </c>
      <c r="M34" s="32">
        <f>SUMPRODUCT(('Costs and Prices'!$B$10:$B$763=$B34)*('Costs and Prices'!$C$10:$C$763=M$13)*('Costs and Prices'!$G$10:$G$763=$Y$55)*'Costs and Prices'!$K$10:$K$763)</f>
        <v>0</v>
      </c>
      <c r="N34" s="32">
        <f>SUMPRODUCT(('Costs and Prices'!$B$10:$B$763=$B34)*('Costs and Prices'!$C$10:$C$763=N$13)*('Costs and Prices'!$G$10:$G$763=$Y$55)*'Costs and Prices'!$K$10:$K$763)</f>
        <v>0</v>
      </c>
      <c r="O34" s="32">
        <f>SUMPRODUCT(('Costs and Prices'!$B$10:$B$763=$B34)*('Costs and Prices'!$C$10:$C$763=O$13)*('Costs and Prices'!$G$10:$G$763=$Y$55)*'Costs and Prices'!$K$10:$K$763)</f>
        <v>0</v>
      </c>
      <c r="P34" s="32">
        <f>SUMPRODUCT(('Costs and Prices'!$B$10:$B$763=$B34)*('Costs and Prices'!$C$10:$C$763=P$13)*('Costs and Prices'!$G$10:$G$763=$Y$55)*'Costs and Prices'!$K$10:$K$763)</f>
        <v>0</v>
      </c>
      <c r="Q34" s="32">
        <f>SUMPRODUCT(('Costs and Prices'!$B$10:$B$763=$B34)*('Costs and Prices'!$C$10:$C$763=Q$13)*('Costs and Prices'!$G$10:$G$763=$Y$55)*'Costs and Prices'!$K$10:$K$763)</f>
        <v>0</v>
      </c>
      <c r="R34" s="32">
        <f>SUMPRODUCT(('Costs and Prices'!$B$10:$B$763=$B34)*('Costs and Prices'!$C$10:$C$763=R$13)*('Costs and Prices'!$G$10:$G$763=$Y$55)*'Costs and Prices'!$K$10:$K$763)</f>
        <v>0</v>
      </c>
      <c r="S34" s="32">
        <f>SUMPRODUCT(('Costs and Prices'!$B$10:$B$763=$B34)*('Costs and Prices'!$C$10:$C$763=S$13)*('Costs and Prices'!$G$10:$G$763=$Y$55)*'Costs and Prices'!$K$10:$K$763)</f>
        <v>0</v>
      </c>
      <c r="T34" s="32">
        <f>SUMPRODUCT(('Costs and Prices'!$B$10:$B$763=$B34)*('Costs and Prices'!$C$10:$C$763=T$13)*('Costs and Prices'!$G$10:$G$763=$Y$55)*'Costs and Prices'!$K$10:$K$763)</f>
        <v>0</v>
      </c>
      <c r="U34" s="32">
        <f>SUMPRODUCT(('Costs and Prices'!$B$10:$B$763=$B34)*('Costs and Prices'!$C$10:$C$763=U$13)*('Costs and Prices'!$G$10:$G$763=$Y$55)*'Costs and Prices'!$K$10:$K$763)</f>
        <v>0</v>
      </c>
      <c r="V34" s="32">
        <f>SUMPRODUCT(('Costs and Prices'!$B$10:$B$763=$B34)*('Costs and Prices'!$C$10:$C$763=V$13)*('Costs and Prices'!$G$10:$G$763=$Y$55)*'Costs and Prices'!$K$10:$K$763)</f>
        <v>0</v>
      </c>
      <c r="W34" s="32">
        <f>SUMPRODUCT(('Costs and Prices'!$B$10:$B$763=$B34)*('Costs and Prices'!$C$10:$C$763=W$13)*('Costs and Prices'!$G$10:$G$763=$Y$55)*'Costs and Prices'!$K$10:$K$763)</f>
        <v>0</v>
      </c>
      <c r="X34" s="32">
        <f t="shared" ref="X34:X53" si="4">SUM(C34:W34)</f>
        <v>0</v>
      </c>
      <c r="Y34" s="33">
        <f>'Summary per type of costs'!C51</f>
        <v>0</v>
      </c>
      <c r="AB34" s="32" t="str">
        <f>IF('Summary per type of costs'!C51=0,"",('Summary per type of costs'!D51+'Summary per type of costs'!H51)/'Summary per type of costs'!C51)</f>
        <v/>
      </c>
      <c r="AC34" s="129" t="str">
        <f>IF(ISBLANK(B34),"",IF(SUMIF('Costs and Prices'!$B$10:$B$762,B34,'Costs and Prices'!$L$10:$L$762)=0,"",SUMIF('Costs and Prices'!$B$10:$B$762,B34,'Costs and Prices'!$M$10:$M$762)/SUMIF('Costs and Prices'!$B$10:$B$762,B34,'Costs and Prices'!$L$10:$L$762)))</f>
        <v/>
      </c>
    </row>
    <row r="35" spans="2:29" x14ac:dyDescent="0.25">
      <c r="B35" s="69" t="str">
        <f>IF(ISBLANK('List of subcontractors'!C28),"",('List of subcontractors'!C28))</f>
        <v/>
      </c>
      <c r="C35" s="32">
        <f>SUMPRODUCT(('Costs and Prices'!$B$10:$B$763=$B35)*('Costs and Prices'!$C$10:$C$763=C$13)*('Costs and Prices'!$G$10:$G$763=$Y$55)*'Costs and Prices'!$K$10:$K$763)</f>
        <v>0</v>
      </c>
      <c r="D35" s="32">
        <f>SUMPRODUCT(('Costs and Prices'!$B$10:$B$763=$B35)*('Costs and Prices'!$C$10:$C$763=D$13)*('Costs and Prices'!$G$10:$G$763=$Y$55)*'Costs and Prices'!$K$10:$K$763)</f>
        <v>0</v>
      </c>
      <c r="E35" s="32">
        <f>SUMPRODUCT(('Costs and Prices'!$B$10:$B$763=$B35)*('Costs and Prices'!$C$10:$C$763=E$13)*('Costs and Prices'!$G$10:$G$763=$Y$55)*'Costs and Prices'!$K$10:$K$763)</f>
        <v>0</v>
      </c>
      <c r="F35" s="32">
        <f>SUMPRODUCT(('Costs and Prices'!$B$10:$B$763=$B35)*('Costs and Prices'!$C$10:$C$763=F$13)*('Costs and Prices'!$G$10:$G$763=$Y$55)*'Costs and Prices'!$K$10:$K$763)</f>
        <v>0</v>
      </c>
      <c r="G35" s="32">
        <f>SUMPRODUCT(('Costs and Prices'!$B$10:$B$763=$B35)*('Costs and Prices'!$C$10:$C$763=G$13)*('Costs and Prices'!$G$10:$G$763=$Y$55)*'Costs and Prices'!$K$10:$K$763)</f>
        <v>0</v>
      </c>
      <c r="H35" s="32">
        <f>SUMPRODUCT(('Costs and Prices'!$B$10:$B$763=$B35)*('Costs and Prices'!$C$10:$C$763=H$13)*('Costs and Prices'!$G$10:$G$763=$Y$55)*'Costs and Prices'!$K$10:$K$763)</f>
        <v>0</v>
      </c>
      <c r="I35" s="32">
        <f>SUMPRODUCT(('Costs and Prices'!$B$10:$B$763=$B35)*('Costs and Prices'!$C$10:$C$763=I$13)*('Costs and Prices'!$G$10:$G$763=$Y$55)*'Costs and Prices'!$K$10:$K$763)</f>
        <v>0</v>
      </c>
      <c r="J35" s="32">
        <f>SUMPRODUCT(('Costs and Prices'!$B$10:$B$763=$B35)*('Costs and Prices'!$C$10:$C$763=J$13)*('Costs and Prices'!$G$10:$G$763=$Y$55)*'Costs and Prices'!$K$10:$K$763)</f>
        <v>0</v>
      </c>
      <c r="K35" s="32">
        <f>SUMPRODUCT(('Costs and Prices'!$B$10:$B$763=$B35)*('Costs and Prices'!$C$10:$C$763=K$13)*('Costs and Prices'!$G$10:$G$763=$Y$55)*'Costs and Prices'!$K$10:$K$763)</f>
        <v>0</v>
      </c>
      <c r="L35" s="32">
        <f>SUMPRODUCT(('Costs and Prices'!$B$10:$B$763=$B35)*('Costs and Prices'!$C$10:$C$763=L$13)*('Costs and Prices'!$G$10:$G$763=$Y$55)*'Costs and Prices'!$K$10:$K$763)</f>
        <v>0</v>
      </c>
      <c r="M35" s="32">
        <f>SUMPRODUCT(('Costs and Prices'!$B$10:$B$763=$B35)*('Costs and Prices'!$C$10:$C$763=M$13)*('Costs and Prices'!$G$10:$G$763=$Y$55)*'Costs and Prices'!$K$10:$K$763)</f>
        <v>0</v>
      </c>
      <c r="N35" s="32">
        <f>SUMPRODUCT(('Costs and Prices'!$B$10:$B$763=$B35)*('Costs and Prices'!$C$10:$C$763=N$13)*('Costs and Prices'!$G$10:$G$763=$Y$55)*'Costs and Prices'!$K$10:$K$763)</f>
        <v>0</v>
      </c>
      <c r="O35" s="32">
        <f>SUMPRODUCT(('Costs and Prices'!$B$10:$B$763=$B35)*('Costs and Prices'!$C$10:$C$763=O$13)*('Costs and Prices'!$G$10:$G$763=$Y$55)*'Costs and Prices'!$K$10:$K$763)</f>
        <v>0</v>
      </c>
      <c r="P35" s="32">
        <f>SUMPRODUCT(('Costs and Prices'!$B$10:$B$763=$B35)*('Costs and Prices'!$C$10:$C$763=P$13)*('Costs and Prices'!$G$10:$G$763=$Y$55)*'Costs and Prices'!$K$10:$K$763)</f>
        <v>0</v>
      </c>
      <c r="Q35" s="32">
        <f>SUMPRODUCT(('Costs and Prices'!$B$10:$B$763=$B35)*('Costs and Prices'!$C$10:$C$763=Q$13)*('Costs and Prices'!$G$10:$G$763=$Y$55)*'Costs and Prices'!$K$10:$K$763)</f>
        <v>0</v>
      </c>
      <c r="R35" s="32">
        <f>SUMPRODUCT(('Costs and Prices'!$B$10:$B$763=$B35)*('Costs and Prices'!$C$10:$C$763=R$13)*('Costs and Prices'!$G$10:$G$763=$Y$55)*'Costs and Prices'!$K$10:$K$763)</f>
        <v>0</v>
      </c>
      <c r="S35" s="32">
        <f>SUMPRODUCT(('Costs and Prices'!$B$10:$B$763=$B35)*('Costs and Prices'!$C$10:$C$763=S$13)*('Costs and Prices'!$G$10:$G$763=$Y$55)*'Costs and Prices'!$K$10:$K$763)</f>
        <v>0</v>
      </c>
      <c r="T35" s="32">
        <f>SUMPRODUCT(('Costs and Prices'!$B$10:$B$763=$B35)*('Costs and Prices'!$C$10:$C$763=T$13)*('Costs and Prices'!$G$10:$G$763=$Y$55)*'Costs and Prices'!$K$10:$K$763)</f>
        <v>0</v>
      </c>
      <c r="U35" s="32">
        <f>SUMPRODUCT(('Costs and Prices'!$B$10:$B$763=$B35)*('Costs and Prices'!$C$10:$C$763=U$13)*('Costs and Prices'!$G$10:$G$763=$Y$55)*'Costs and Prices'!$K$10:$K$763)</f>
        <v>0</v>
      </c>
      <c r="V35" s="32">
        <f>SUMPRODUCT(('Costs and Prices'!$B$10:$B$763=$B35)*('Costs and Prices'!$C$10:$C$763=V$13)*('Costs and Prices'!$G$10:$G$763=$Y$55)*'Costs and Prices'!$K$10:$K$763)</f>
        <v>0</v>
      </c>
      <c r="W35" s="32">
        <f>SUMPRODUCT(('Costs and Prices'!$B$10:$B$763=$B35)*('Costs and Prices'!$C$10:$C$763=W$13)*('Costs and Prices'!$G$10:$G$763=$Y$55)*'Costs and Prices'!$K$10:$K$763)</f>
        <v>0</v>
      </c>
      <c r="X35" s="32">
        <f t="shared" si="4"/>
        <v>0</v>
      </c>
      <c r="Y35" s="33">
        <f>'Summary per type of costs'!C52</f>
        <v>0</v>
      </c>
      <c r="AB35" s="32" t="str">
        <f>IF('Summary per type of costs'!C52=0,"",('Summary per type of costs'!D52+'Summary per type of costs'!H52)/'Summary per type of costs'!C52)</f>
        <v/>
      </c>
      <c r="AC35" s="129" t="str">
        <f>IF(ISBLANK(B35),"",IF(SUMIF('Costs and Prices'!$B$10:$B$762,B35,'Costs and Prices'!$L$10:$L$762)=0,"",SUMIF('Costs and Prices'!$B$10:$B$762,B35,'Costs and Prices'!$M$10:$M$762)/SUMIF('Costs and Prices'!$B$10:$B$762,B35,'Costs and Prices'!$L$10:$L$762)))</f>
        <v/>
      </c>
    </row>
    <row r="36" spans="2:29" x14ac:dyDescent="0.25">
      <c r="B36" s="69" t="str">
        <f>IF(ISBLANK('List of subcontractors'!C29),"",('List of subcontractors'!C29))</f>
        <v/>
      </c>
      <c r="C36" s="32">
        <f>SUMPRODUCT(('Costs and Prices'!$B$10:$B$763=$B36)*('Costs and Prices'!$C$10:$C$763=C$13)*('Costs and Prices'!$G$10:$G$763=$Y$55)*'Costs and Prices'!$K$10:$K$763)</f>
        <v>0</v>
      </c>
      <c r="D36" s="32">
        <f>SUMPRODUCT(('Costs and Prices'!$B$10:$B$763=$B36)*('Costs and Prices'!$C$10:$C$763=D$13)*('Costs and Prices'!$G$10:$G$763=$Y$55)*'Costs and Prices'!$K$10:$K$763)</f>
        <v>0</v>
      </c>
      <c r="E36" s="32">
        <f>SUMPRODUCT(('Costs and Prices'!$B$10:$B$763=$B36)*('Costs and Prices'!$C$10:$C$763=E$13)*('Costs and Prices'!$G$10:$G$763=$Y$55)*'Costs and Prices'!$K$10:$K$763)</f>
        <v>0</v>
      </c>
      <c r="F36" s="32">
        <f>SUMPRODUCT(('Costs and Prices'!$B$10:$B$763=$B36)*('Costs and Prices'!$C$10:$C$763=F$13)*('Costs and Prices'!$G$10:$G$763=$Y$55)*'Costs and Prices'!$K$10:$K$763)</f>
        <v>0</v>
      </c>
      <c r="G36" s="32">
        <f>SUMPRODUCT(('Costs and Prices'!$B$10:$B$763=$B36)*('Costs and Prices'!$C$10:$C$763=G$13)*('Costs and Prices'!$G$10:$G$763=$Y$55)*'Costs and Prices'!$K$10:$K$763)</f>
        <v>0</v>
      </c>
      <c r="H36" s="32">
        <f>SUMPRODUCT(('Costs and Prices'!$B$10:$B$763=$B36)*('Costs and Prices'!$C$10:$C$763=H$13)*('Costs and Prices'!$G$10:$G$763=$Y$55)*'Costs and Prices'!$K$10:$K$763)</f>
        <v>0</v>
      </c>
      <c r="I36" s="32">
        <f>SUMPRODUCT(('Costs and Prices'!$B$10:$B$763=$B36)*('Costs and Prices'!$C$10:$C$763=I$13)*('Costs and Prices'!$G$10:$G$763=$Y$55)*'Costs and Prices'!$K$10:$K$763)</f>
        <v>0</v>
      </c>
      <c r="J36" s="32">
        <f>SUMPRODUCT(('Costs and Prices'!$B$10:$B$763=$B36)*('Costs and Prices'!$C$10:$C$763=J$13)*('Costs and Prices'!$G$10:$G$763=$Y$55)*'Costs and Prices'!$K$10:$K$763)</f>
        <v>0</v>
      </c>
      <c r="K36" s="32">
        <f>SUMPRODUCT(('Costs and Prices'!$B$10:$B$763=$B36)*('Costs and Prices'!$C$10:$C$763=K$13)*('Costs and Prices'!$G$10:$G$763=$Y$55)*'Costs and Prices'!$K$10:$K$763)</f>
        <v>0</v>
      </c>
      <c r="L36" s="32">
        <f>SUMPRODUCT(('Costs and Prices'!$B$10:$B$763=$B36)*('Costs and Prices'!$C$10:$C$763=L$13)*('Costs and Prices'!$G$10:$G$763=$Y$55)*'Costs and Prices'!$K$10:$K$763)</f>
        <v>0</v>
      </c>
      <c r="M36" s="32">
        <f>SUMPRODUCT(('Costs and Prices'!$B$10:$B$763=$B36)*('Costs and Prices'!$C$10:$C$763=M$13)*('Costs and Prices'!$G$10:$G$763=$Y$55)*'Costs and Prices'!$K$10:$K$763)</f>
        <v>0</v>
      </c>
      <c r="N36" s="32">
        <f>SUMPRODUCT(('Costs and Prices'!$B$10:$B$763=$B36)*('Costs and Prices'!$C$10:$C$763=N$13)*('Costs and Prices'!$G$10:$G$763=$Y$55)*'Costs and Prices'!$K$10:$K$763)</f>
        <v>0</v>
      </c>
      <c r="O36" s="32">
        <f>SUMPRODUCT(('Costs and Prices'!$B$10:$B$763=$B36)*('Costs and Prices'!$C$10:$C$763=O$13)*('Costs and Prices'!$G$10:$G$763=$Y$55)*'Costs and Prices'!$K$10:$K$763)</f>
        <v>0</v>
      </c>
      <c r="P36" s="32">
        <f>SUMPRODUCT(('Costs and Prices'!$B$10:$B$763=$B36)*('Costs and Prices'!$C$10:$C$763=P$13)*('Costs and Prices'!$G$10:$G$763=$Y$55)*'Costs and Prices'!$K$10:$K$763)</f>
        <v>0</v>
      </c>
      <c r="Q36" s="32">
        <f>SUMPRODUCT(('Costs and Prices'!$B$10:$B$763=$B36)*('Costs and Prices'!$C$10:$C$763=Q$13)*('Costs and Prices'!$G$10:$G$763=$Y$55)*'Costs and Prices'!$K$10:$K$763)</f>
        <v>0</v>
      </c>
      <c r="R36" s="32">
        <f>SUMPRODUCT(('Costs and Prices'!$B$10:$B$763=$B36)*('Costs and Prices'!$C$10:$C$763=R$13)*('Costs and Prices'!$G$10:$G$763=$Y$55)*'Costs and Prices'!$K$10:$K$763)</f>
        <v>0</v>
      </c>
      <c r="S36" s="32">
        <f>SUMPRODUCT(('Costs and Prices'!$B$10:$B$763=$B36)*('Costs and Prices'!$C$10:$C$763=S$13)*('Costs and Prices'!$G$10:$G$763=$Y$55)*'Costs and Prices'!$K$10:$K$763)</f>
        <v>0</v>
      </c>
      <c r="T36" s="32">
        <f>SUMPRODUCT(('Costs and Prices'!$B$10:$B$763=$B36)*('Costs and Prices'!$C$10:$C$763=T$13)*('Costs and Prices'!$G$10:$G$763=$Y$55)*'Costs and Prices'!$K$10:$K$763)</f>
        <v>0</v>
      </c>
      <c r="U36" s="32">
        <f>SUMPRODUCT(('Costs and Prices'!$B$10:$B$763=$B36)*('Costs and Prices'!$C$10:$C$763=U$13)*('Costs and Prices'!$G$10:$G$763=$Y$55)*'Costs and Prices'!$K$10:$K$763)</f>
        <v>0</v>
      </c>
      <c r="V36" s="32">
        <f>SUMPRODUCT(('Costs and Prices'!$B$10:$B$763=$B36)*('Costs and Prices'!$C$10:$C$763=V$13)*('Costs and Prices'!$G$10:$G$763=$Y$55)*'Costs and Prices'!$K$10:$K$763)</f>
        <v>0</v>
      </c>
      <c r="W36" s="32">
        <f>SUMPRODUCT(('Costs and Prices'!$B$10:$B$763=$B36)*('Costs and Prices'!$C$10:$C$763=W$13)*('Costs and Prices'!$G$10:$G$763=$Y$55)*'Costs and Prices'!$K$10:$K$763)</f>
        <v>0</v>
      </c>
      <c r="X36" s="32">
        <f t="shared" si="4"/>
        <v>0</v>
      </c>
      <c r="Y36" s="33">
        <f>'Summary per type of costs'!C53</f>
        <v>0</v>
      </c>
      <c r="AB36" s="32" t="str">
        <f>IF('Summary per type of costs'!C53=0,"",('Summary per type of costs'!D53+'Summary per type of costs'!H53)/'Summary per type of costs'!C53)</f>
        <v/>
      </c>
      <c r="AC36" s="129" t="str">
        <f>IF(ISBLANK(B36),"",IF(SUMIF('Costs and Prices'!$B$10:$B$762,B36,'Costs and Prices'!$L$10:$L$762)=0,"",SUMIF('Costs and Prices'!$B$10:$B$762,B36,'Costs and Prices'!$M$10:$M$762)/SUMIF('Costs and Prices'!$B$10:$B$762,B36,'Costs and Prices'!$L$10:$L$762)))</f>
        <v/>
      </c>
    </row>
    <row r="37" spans="2:29" x14ac:dyDescent="0.25">
      <c r="B37" s="69" t="str">
        <f>IF(ISBLANK('List of subcontractors'!C30),"",('List of subcontractors'!C30))</f>
        <v/>
      </c>
      <c r="C37" s="32">
        <f>SUMPRODUCT(('Costs and Prices'!$B$10:$B$763=$B37)*('Costs and Prices'!$C$10:$C$763=C$13)*('Costs and Prices'!$G$10:$G$763=$Y$55)*'Costs and Prices'!$K$10:$K$763)</f>
        <v>0</v>
      </c>
      <c r="D37" s="32">
        <f>SUMPRODUCT(('Costs and Prices'!$B$10:$B$763=$B37)*('Costs and Prices'!$C$10:$C$763=D$13)*('Costs and Prices'!$G$10:$G$763=$Y$55)*'Costs and Prices'!$K$10:$K$763)</f>
        <v>0</v>
      </c>
      <c r="E37" s="32">
        <f>SUMPRODUCT(('Costs and Prices'!$B$10:$B$763=$B37)*('Costs and Prices'!$C$10:$C$763=E$13)*('Costs and Prices'!$G$10:$G$763=$Y$55)*'Costs and Prices'!$K$10:$K$763)</f>
        <v>0</v>
      </c>
      <c r="F37" s="32">
        <f>SUMPRODUCT(('Costs and Prices'!$B$10:$B$763=$B37)*('Costs and Prices'!$C$10:$C$763=F$13)*('Costs and Prices'!$G$10:$G$763=$Y$55)*'Costs and Prices'!$K$10:$K$763)</f>
        <v>0</v>
      </c>
      <c r="G37" s="32">
        <f>SUMPRODUCT(('Costs and Prices'!$B$10:$B$763=$B37)*('Costs and Prices'!$C$10:$C$763=G$13)*('Costs and Prices'!$G$10:$G$763=$Y$55)*'Costs and Prices'!$K$10:$K$763)</f>
        <v>0</v>
      </c>
      <c r="H37" s="32">
        <f>SUMPRODUCT(('Costs and Prices'!$B$10:$B$763=$B37)*('Costs and Prices'!$C$10:$C$763=H$13)*('Costs and Prices'!$G$10:$G$763=$Y$55)*'Costs and Prices'!$K$10:$K$763)</f>
        <v>0</v>
      </c>
      <c r="I37" s="32">
        <f>SUMPRODUCT(('Costs and Prices'!$B$10:$B$763=$B37)*('Costs and Prices'!$C$10:$C$763=I$13)*('Costs and Prices'!$G$10:$G$763=$Y$55)*'Costs and Prices'!$K$10:$K$763)</f>
        <v>0</v>
      </c>
      <c r="J37" s="32">
        <f>SUMPRODUCT(('Costs and Prices'!$B$10:$B$763=$B37)*('Costs and Prices'!$C$10:$C$763=J$13)*('Costs and Prices'!$G$10:$G$763=$Y$55)*'Costs and Prices'!$K$10:$K$763)</f>
        <v>0</v>
      </c>
      <c r="K37" s="32">
        <f>SUMPRODUCT(('Costs and Prices'!$B$10:$B$763=$B37)*('Costs and Prices'!$C$10:$C$763=K$13)*('Costs and Prices'!$G$10:$G$763=$Y$55)*'Costs and Prices'!$K$10:$K$763)</f>
        <v>0</v>
      </c>
      <c r="L37" s="32">
        <f>SUMPRODUCT(('Costs and Prices'!$B$10:$B$763=$B37)*('Costs and Prices'!$C$10:$C$763=L$13)*('Costs and Prices'!$G$10:$G$763=$Y$55)*'Costs and Prices'!$K$10:$K$763)</f>
        <v>0</v>
      </c>
      <c r="M37" s="32">
        <f>SUMPRODUCT(('Costs and Prices'!$B$10:$B$763=$B37)*('Costs and Prices'!$C$10:$C$763=M$13)*('Costs and Prices'!$G$10:$G$763=$Y$55)*'Costs and Prices'!$K$10:$K$763)</f>
        <v>0</v>
      </c>
      <c r="N37" s="32">
        <f>SUMPRODUCT(('Costs and Prices'!$B$10:$B$763=$B37)*('Costs and Prices'!$C$10:$C$763=N$13)*('Costs and Prices'!$G$10:$G$763=$Y$55)*'Costs and Prices'!$K$10:$K$763)</f>
        <v>0</v>
      </c>
      <c r="O37" s="32">
        <f>SUMPRODUCT(('Costs and Prices'!$B$10:$B$763=$B37)*('Costs and Prices'!$C$10:$C$763=O$13)*('Costs and Prices'!$G$10:$G$763=$Y$55)*'Costs and Prices'!$K$10:$K$763)</f>
        <v>0</v>
      </c>
      <c r="P37" s="32">
        <f>SUMPRODUCT(('Costs and Prices'!$B$10:$B$763=$B37)*('Costs and Prices'!$C$10:$C$763=P$13)*('Costs and Prices'!$G$10:$G$763=$Y$55)*'Costs and Prices'!$K$10:$K$763)</f>
        <v>0</v>
      </c>
      <c r="Q37" s="32">
        <f>SUMPRODUCT(('Costs and Prices'!$B$10:$B$763=$B37)*('Costs and Prices'!$C$10:$C$763=Q$13)*('Costs and Prices'!$G$10:$G$763=$Y$55)*'Costs and Prices'!$K$10:$K$763)</f>
        <v>0</v>
      </c>
      <c r="R37" s="32">
        <f>SUMPRODUCT(('Costs and Prices'!$B$10:$B$763=$B37)*('Costs and Prices'!$C$10:$C$763=R$13)*('Costs and Prices'!$G$10:$G$763=$Y$55)*'Costs and Prices'!$K$10:$K$763)</f>
        <v>0</v>
      </c>
      <c r="S37" s="32">
        <f>SUMPRODUCT(('Costs and Prices'!$B$10:$B$763=$B37)*('Costs and Prices'!$C$10:$C$763=S$13)*('Costs and Prices'!$G$10:$G$763=$Y$55)*'Costs and Prices'!$K$10:$K$763)</f>
        <v>0</v>
      </c>
      <c r="T37" s="32">
        <f>SUMPRODUCT(('Costs and Prices'!$B$10:$B$763=$B37)*('Costs and Prices'!$C$10:$C$763=T$13)*('Costs and Prices'!$G$10:$G$763=$Y$55)*'Costs and Prices'!$K$10:$K$763)</f>
        <v>0</v>
      </c>
      <c r="U37" s="32">
        <f>SUMPRODUCT(('Costs and Prices'!$B$10:$B$763=$B37)*('Costs and Prices'!$C$10:$C$763=U$13)*('Costs and Prices'!$G$10:$G$763=$Y$55)*'Costs and Prices'!$K$10:$K$763)</f>
        <v>0</v>
      </c>
      <c r="V37" s="32">
        <f>SUMPRODUCT(('Costs and Prices'!$B$10:$B$763=$B37)*('Costs and Prices'!$C$10:$C$763=V$13)*('Costs and Prices'!$G$10:$G$763=$Y$55)*'Costs and Prices'!$K$10:$K$763)</f>
        <v>0</v>
      </c>
      <c r="W37" s="32">
        <f>SUMPRODUCT(('Costs and Prices'!$B$10:$B$763=$B37)*('Costs and Prices'!$C$10:$C$763=W$13)*('Costs and Prices'!$G$10:$G$763=$Y$55)*'Costs and Prices'!$K$10:$K$763)</f>
        <v>0</v>
      </c>
      <c r="X37" s="32">
        <f t="shared" si="4"/>
        <v>0</v>
      </c>
      <c r="Y37" s="33">
        <f>'Summary per type of costs'!C54</f>
        <v>0</v>
      </c>
      <c r="AB37" s="32" t="str">
        <f>IF('Summary per type of costs'!C54=0,"",('Summary per type of costs'!D54+'Summary per type of costs'!H54)/'Summary per type of costs'!C54)</f>
        <v/>
      </c>
      <c r="AC37" s="129" t="str">
        <f>IF(ISBLANK(B37),"",IF(SUMIF('Costs and Prices'!$B$10:$B$762,B37,'Costs and Prices'!$L$10:$L$762)=0,"",SUMIF('Costs and Prices'!$B$10:$B$762,B37,'Costs and Prices'!$M$10:$M$762)/SUMIF('Costs and Prices'!$B$10:$B$762,B37,'Costs and Prices'!$L$10:$L$762)))</f>
        <v/>
      </c>
    </row>
    <row r="38" spans="2:29" x14ac:dyDescent="0.25">
      <c r="B38" s="69" t="str">
        <f>IF(ISBLANK('List of subcontractors'!C31),"",('List of subcontractors'!C31))</f>
        <v/>
      </c>
      <c r="C38" s="32">
        <f>SUMPRODUCT(('Costs and Prices'!$B$10:$B$763=$B38)*('Costs and Prices'!$C$10:$C$763=C$13)*('Costs and Prices'!$G$10:$G$763=$Y$55)*'Costs and Prices'!$K$10:$K$763)</f>
        <v>0</v>
      </c>
      <c r="D38" s="32">
        <f>SUMPRODUCT(('Costs and Prices'!$B$10:$B$763=$B38)*('Costs and Prices'!$C$10:$C$763=D$13)*('Costs and Prices'!$G$10:$G$763=$Y$55)*'Costs and Prices'!$K$10:$K$763)</f>
        <v>0</v>
      </c>
      <c r="E38" s="32">
        <f>SUMPRODUCT(('Costs and Prices'!$B$10:$B$763=$B38)*('Costs and Prices'!$C$10:$C$763=E$13)*('Costs and Prices'!$G$10:$G$763=$Y$55)*'Costs and Prices'!$K$10:$K$763)</f>
        <v>0</v>
      </c>
      <c r="F38" s="32">
        <f>SUMPRODUCT(('Costs and Prices'!$B$10:$B$763=$B38)*('Costs and Prices'!$C$10:$C$763=F$13)*('Costs and Prices'!$G$10:$G$763=$Y$55)*'Costs and Prices'!$K$10:$K$763)</f>
        <v>0</v>
      </c>
      <c r="G38" s="32">
        <f>SUMPRODUCT(('Costs and Prices'!$B$10:$B$763=$B38)*('Costs and Prices'!$C$10:$C$763=G$13)*('Costs and Prices'!$G$10:$G$763=$Y$55)*'Costs and Prices'!$K$10:$K$763)</f>
        <v>0</v>
      </c>
      <c r="H38" s="32">
        <f>SUMPRODUCT(('Costs and Prices'!$B$10:$B$763=$B38)*('Costs and Prices'!$C$10:$C$763=H$13)*('Costs and Prices'!$G$10:$G$763=$Y$55)*'Costs and Prices'!$K$10:$K$763)</f>
        <v>0</v>
      </c>
      <c r="I38" s="32">
        <f>SUMPRODUCT(('Costs and Prices'!$B$10:$B$763=$B38)*('Costs and Prices'!$C$10:$C$763=I$13)*('Costs and Prices'!$G$10:$G$763=$Y$55)*'Costs and Prices'!$K$10:$K$763)</f>
        <v>0</v>
      </c>
      <c r="J38" s="32">
        <f>SUMPRODUCT(('Costs and Prices'!$B$10:$B$763=$B38)*('Costs and Prices'!$C$10:$C$763=J$13)*('Costs and Prices'!$G$10:$G$763=$Y$55)*'Costs and Prices'!$K$10:$K$763)</f>
        <v>0</v>
      </c>
      <c r="K38" s="32">
        <f>SUMPRODUCT(('Costs and Prices'!$B$10:$B$763=$B38)*('Costs and Prices'!$C$10:$C$763=K$13)*('Costs and Prices'!$G$10:$G$763=$Y$55)*'Costs and Prices'!$K$10:$K$763)</f>
        <v>0</v>
      </c>
      <c r="L38" s="32">
        <f>SUMPRODUCT(('Costs and Prices'!$B$10:$B$763=$B38)*('Costs and Prices'!$C$10:$C$763=L$13)*('Costs and Prices'!$G$10:$G$763=$Y$55)*'Costs and Prices'!$K$10:$K$763)</f>
        <v>0</v>
      </c>
      <c r="M38" s="32">
        <f>SUMPRODUCT(('Costs and Prices'!$B$10:$B$763=$B38)*('Costs and Prices'!$C$10:$C$763=M$13)*('Costs and Prices'!$G$10:$G$763=$Y$55)*'Costs and Prices'!$K$10:$K$763)</f>
        <v>0</v>
      </c>
      <c r="N38" s="32">
        <f>SUMPRODUCT(('Costs and Prices'!$B$10:$B$763=$B38)*('Costs and Prices'!$C$10:$C$763=N$13)*('Costs and Prices'!$G$10:$G$763=$Y$55)*'Costs and Prices'!$K$10:$K$763)</f>
        <v>0</v>
      </c>
      <c r="O38" s="32">
        <f>SUMPRODUCT(('Costs and Prices'!$B$10:$B$763=$B38)*('Costs and Prices'!$C$10:$C$763=O$13)*('Costs and Prices'!$G$10:$G$763=$Y$55)*'Costs and Prices'!$K$10:$K$763)</f>
        <v>0</v>
      </c>
      <c r="P38" s="32">
        <f>SUMPRODUCT(('Costs and Prices'!$B$10:$B$763=$B38)*('Costs and Prices'!$C$10:$C$763=P$13)*('Costs and Prices'!$G$10:$G$763=$Y$55)*'Costs and Prices'!$K$10:$K$763)</f>
        <v>0</v>
      </c>
      <c r="Q38" s="32">
        <f>SUMPRODUCT(('Costs and Prices'!$B$10:$B$763=$B38)*('Costs and Prices'!$C$10:$C$763=Q$13)*('Costs and Prices'!$G$10:$G$763=$Y$55)*'Costs and Prices'!$K$10:$K$763)</f>
        <v>0</v>
      </c>
      <c r="R38" s="32">
        <f>SUMPRODUCT(('Costs and Prices'!$B$10:$B$763=$B38)*('Costs and Prices'!$C$10:$C$763=R$13)*('Costs and Prices'!$G$10:$G$763=$Y$55)*'Costs and Prices'!$K$10:$K$763)</f>
        <v>0</v>
      </c>
      <c r="S38" s="32">
        <f>SUMPRODUCT(('Costs and Prices'!$B$10:$B$763=$B38)*('Costs and Prices'!$C$10:$C$763=S$13)*('Costs and Prices'!$G$10:$G$763=$Y$55)*'Costs and Prices'!$K$10:$K$763)</f>
        <v>0</v>
      </c>
      <c r="T38" s="32">
        <f>SUMPRODUCT(('Costs and Prices'!$B$10:$B$763=$B38)*('Costs and Prices'!$C$10:$C$763=T$13)*('Costs and Prices'!$G$10:$G$763=$Y$55)*'Costs and Prices'!$K$10:$K$763)</f>
        <v>0</v>
      </c>
      <c r="U38" s="32">
        <f>SUMPRODUCT(('Costs and Prices'!$B$10:$B$763=$B38)*('Costs and Prices'!$C$10:$C$763=U$13)*('Costs and Prices'!$G$10:$G$763=$Y$55)*'Costs and Prices'!$K$10:$K$763)</f>
        <v>0</v>
      </c>
      <c r="V38" s="32">
        <f>SUMPRODUCT(('Costs and Prices'!$B$10:$B$763=$B38)*('Costs and Prices'!$C$10:$C$763=V$13)*('Costs and Prices'!$G$10:$G$763=$Y$55)*'Costs and Prices'!$K$10:$K$763)</f>
        <v>0</v>
      </c>
      <c r="W38" s="32">
        <f>SUMPRODUCT(('Costs and Prices'!$B$10:$B$763=$B38)*('Costs and Prices'!$C$10:$C$763=W$13)*('Costs and Prices'!$G$10:$G$763=$Y$55)*'Costs and Prices'!$K$10:$K$763)</f>
        <v>0</v>
      </c>
      <c r="X38" s="32">
        <f t="shared" si="4"/>
        <v>0</v>
      </c>
      <c r="Y38" s="33">
        <f>'Summary per type of costs'!C55</f>
        <v>0</v>
      </c>
      <c r="AB38" s="32" t="str">
        <f>IF('Summary per type of costs'!C55=0,"",('Summary per type of costs'!D55+'Summary per type of costs'!H55)/'Summary per type of costs'!C55)</f>
        <v/>
      </c>
      <c r="AC38" s="129" t="str">
        <f>IF(ISBLANK(B38),"",IF(SUMIF('Costs and Prices'!$B$10:$B$762,B38,'Costs and Prices'!$L$10:$L$762)=0,"",SUMIF('Costs and Prices'!$B$10:$B$762,B38,'Costs and Prices'!$M$10:$M$762)/SUMIF('Costs and Prices'!$B$10:$B$762,B38,'Costs and Prices'!$L$10:$L$762)))</f>
        <v/>
      </c>
    </row>
    <row r="39" spans="2:29" x14ac:dyDescent="0.25">
      <c r="B39" s="69" t="str">
        <f>IF(ISBLANK('List of subcontractors'!C32),"",('List of subcontractors'!C32))</f>
        <v/>
      </c>
      <c r="C39" s="32">
        <f>SUMPRODUCT(('Costs and Prices'!$B$10:$B$763=$B39)*('Costs and Prices'!$C$10:$C$763=C$13)*('Costs and Prices'!$G$10:$G$763=$Y$55)*'Costs and Prices'!$K$10:$K$763)</f>
        <v>0</v>
      </c>
      <c r="D39" s="32">
        <f>SUMPRODUCT(('Costs and Prices'!$B$10:$B$763=$B39)*('Costs and Prices'!$C$10:$C$763=D$13)*('Costs and Prices'!$G$10:$G$763=$Y$55)*'Costs and Prices'!$K$10:$K$763)</f>
        <v>0</v>
      </c>
      <c r="E39" s="32">
        <f>SUMPRODUCT(('Costs and Prices'!$B$10:$B$763=$B39)*('Costs and Prices'!$C$10:$C$763=E$13)*('Costs and Prices'!$G$10:$G$763=$Y$55)*'Costs and Prices'!$K$10:$K$763)</f>
        <v>0</v>
      </c>
      <c r="F39" s="32">
        <f>SUMPRODUCT(('Costs and Prices'!$B$10:$B$763=$B39)*('Costs and Prices'!$C$10:$C$763=F$13)*('Costs and Prices'!$G$10:$G$763=$Y$55)*'Costs and Prices'!$K$10:$K$763)</f>
        <v>0</v>
      </c>
      <c r="G39" s="32">
        <f>SUMPRODUCT(('Costs and Prices'!$B$10:$B$763=$B39)*('Costs and Prices'!$C$10:$C$763=G$13)*('Costs and Prices'!$G$10:$G$763=$Y$55)*'Costs and Prices'!$K$10:$K$763)</f>
        <v>0</v>
      </c>
      <c r="H39" s="32">
        <f>SUMPRODUCT(('Costs and Prices'!$B$10:$B$763=$B39)*('Costs and Prices'!$C$10:$C$763=H$13)*('Costs and Prices'!$G$10:$G$763=$Y$55)*'Costs and Prices'!$K$10:$K$763)</f>
        <v>0</v>
      </c>
      <c r="I39" s="32">
        <f>SUMPRODUCT(('Costs and Prices'!$B$10:$B$763=$B39)*('Costs and Prices'!$C$10:$C$763=I$13)*('Costs and Prices'!$G$10:$G$763=$Y$55)*'Costs and Prices'!$K$10:$K$763)</f>
        <v>0</v>
      </c>
      <c r="J39" s="32">
        <f>SUMPRODUCT(('Costs and Prices'!$B$10:$B$763=$B39)*('Costs and Prices'!$C$10:$C$763=J$13)*('Costs and Prices'!$G$10:$G$763=$Y$55)*'Costs and Prices'!$K$10:$K$763)</f>
        <v>0</v>
      </c>
      <c r="K39" s="32">
        <f>SUMPRODUCT(('Costs and Prices'!$B$10:$B$763=$B39)*('Costs and Prices'!$C$10:$C$763=K$13)*('Costs and Prices'!$G$10:$G$763=$Y$55)*'Costs and Prices'!$K$10:$K$763)</f>
        <v>0</v>
      </c>
      <c r="L39" s="32">
        <f>SUMPRODUCT(('Costs and Prices'!$B$10:$B$763=$B39)*('Costs and Prices'!$C$10:$C$763=L$13)*('Costs and Prices'!$G$10:$G$763=$Y$55)*'Costs and Prices'!$K$10:$K$763)</f>
        <v>0</v>
      </c>
      <c r="M39" s="32">
        <f>SUMPRODUCT(('Costs and Prices'!$B$10:$B$763=$B39)*('Costs and Prices'!$C$10:$C$763=M$13)*('Costs and Prices'!$G$10:$G$763=$Y$55)*'Costs and Prices'!$K$10:$K$763)</f>
        <v>0</v>
      </c>
      <c r="N39" s="32">
        <f>SUMPRODUCT(('Costs and Prices'!$B$10:$B$763=$B39)*('Costs and Prices'!$C$10:$C$763=N$13)*('Costs and Prices'!$G$10:$G$763=$Y$55)*'Costs and Prices'!$K$10:$K$763)</f>
        <v>0</v>
      </c>
      <c r="O39" s="32">
        <f>SUMPRODUCT(('Costs and Prices'!$B$10:$B$763=$B39)*('Costs and Prices'!$C$10:$C$763=O$13)*('Costs and Prices'!$G$10:$G$763=$Y$55)*'Costs and Prices'!$K$10:$K$763)</f>
        <v>0</v>
      </c>
      <c r="P39" s="32">
        <f>SUMPRODUCT(('Costs and Prices'!$B$10:$B$763=$B39)*('Costs and Prices'!$C$10:$C$763=P$13)*('Costs and Prices'!$G$10:$G$763=$Y$55)*'Costs and Prices'!$K$10:$K$763)</f>
        <v>0</v>
      </c>
      <c r="Q39" s="32">
        <f>SUMPRODUCT(('Costs and Prices'!$B$10:$B$763=$B39)*('Costs and Prices'!$C$10:$C$763=Q$13)*('Costs and Prices'!$G$10:$G$763=$Y$55)*'Costs and Prices'!$K$10:$K$763)</f>
        <v>0</v>
      </c>
      <c r="R39" s="32">
        <f>SUMPRODUCT(('Costs and Prices'!$B$10:$B$763=$B39)*('Costs and Prices'!$C$10:$C$763=R$13)*('Costs and Prices'!$G$10:$G$763=$Y$55)*'Costs and Prices'!$K$10:$K$763)</f>
        <v>0</v>
      </c>
      <c r="S39" s="32">
        <f>SUMPRODUCT(('Costs and Prices'!$B$10:$B$763=$B39)*('Costs and Prices'!$C$10:$C$763=S$13)*('Costs and Prices'!$G$10:$G$763=$Y$55)*'Costs and Prices'!$K$10:$K$763)</f>
        <v>0</v>
      </c>
      <c r="T39" s="32">
        <f>SUMPRODUCT(('Costs and Prices'!$B$10:$B$763=$B39)*('Costs and Prices'!$C$10:$C$763=T$13)*('Costs and Prices'!$G$10:$G$763=$Y$55)*'Costs and Prices'!$K$10:$K$763)</f>
        <v>0</v>
      </c>
      <c r="U39" s="32">
        <f>SUMPRODUCT(('Costs and Prices'!$B$10:$B$763=$B39)*('Costs and Prices'!$C$10:$C$763=U$13)*('Costs and Prices'!$G$10:$G$763=$Y$55)*'Costs and Prices'!$K$10:$K$763)</f>
        <v>0</v>
      </c>
      <c r="V39" s="32">
        <f>SUMPRODUCT(('Costs and Prices'!$B$10:$B$763=$B39)*('Costs and Prices'!$C$10:$C$763=V$13)*('Costs and Prices'!$G$10:$G$763=$Y$55)*'Costs and Prices'!$K$10:$K$763)</f>
        <v>0</v>
      </c>
      <c r="W39" s="32">
        <f>SUMPRODUCT(('Costs and Prices'!$B$10:$B$763=$B39)*('Costs and Prices'!$C$10:$C$763=W$13)*('Costs and Prices'!$G$10:$G$763=$Y$55)*'Costs and Prices'!$K$10:$K$763)</f>
        <v>0</v>
      </c>
      <c r="X39" s="32">
        <f t="shared" si="4"/>
        <v>0</v>
      </c>
      <c r="Y39" s="33">
        <f>'Summary per type of costs'!C56</f>
        <v>0</v>
      </c>
      <c r="AB39" s="32" t="str">
        <f>IF('Summary per type of costs'!C56=0,"",('Summary per type of costs'!D56+'Summary per type of costs'!H56)/'Summary per type of costs'!C56)</f>
        <v/>
      </c>
      <c r="AC39" s="129" t="str">
        <f>IF(ISBLANK(B39),"",IF(SUMIF('Costs and Prices'!$B$10:$B$762,B39,'Costs and Prices'!$L$10:$L$762)=0,"",SUMIF('Costs and Prices'!$B$10:$B$762,B39,'Costs and Prices'!$M$10:$M$762)/SUMIF('Costs and Prices'!$B$10:$B$762,B39,'Costs and Prices'!$L$10:$L$762)))</f>
        <v/>
      </c>
    </row>
    <row r="40" spans="2:29" x14ac:dyDescent="0.25">
      <c r="B40" s="69" t="str">
        <f>IF(ISBLANK('List of subcontractors'!C33),"",('List of subcontractors'!C33))</f>
        <v/>
      </c>
      <c r="C40" s="32">
        <f>SUMPRODUCT(('Costs and Prices'!$B$10:$B$763=$B40)*('Costs and Prices'!$C$10:$C$763=C$13)*('Costs and Prices'!$G$10:$G$763=$Y$55)*'Costs and Prices'!$K$10:$K$763)</f>
        <v>0</v>
      </c>
      <c r="D40" s="32">
        <f>SUMPRODUCT(('Costs and Prices'!$B$10:$B$763=$B40)*('Costs and Prices'!$C$10:$C$763=D$13)*('Costs and Prices'!$G$10:$G$763=$Y$55)*'Costs and Prices'!$K$10:$K$763)</f>
        <v>0</v>
      </c>
      <c r="E40" s="32">
        <f>SUMPRODUCT(('Costs and Prices'!$B$10:$B$763=$B40)*('Costs and Prices'!$C$10:$C$763=E$13)*('Costs and Prices'!$G$10:$G$763=$Y$55)*'Costs and Prices'!$K$10:$K$763)</f>
        <v>0</v>
      </c>
      <c r="F40" s="32">
        <f>SUMPRODUCT(('Costs and Prices'!$B$10:$B$763=$B40)*('Costs and Prices'!$C$10:$C$763=F$13)*('Costs and Prices'!$G$10:$G$763=$Y$55)*'Costs and Prices'!$K$10:$K$763)</f>
        <v>0</v>
      </c>
      <c r="G40" s="32">
        <f>SUMPRODUCT(('Costs and Prices'!$B$10:$B$763=$B40)*('Costs and Prices'!$C$10:$C$763=G$13)*('Costs and Prices'!$G$10:$G$763=$Y$55)*'Costs and Prices'!$K$10:$K$763)</f>
        <v>0</v>
      </c>
      <c r="H40" s="32">
        <f>SUMPRODUCT(('Costs and Prices'!$B$10:$B$763=$B40)*('Costs and Prices'!$C$10:$C$763=H$13)*('Costs and Prices'!$G$10:$G$763=$Y$55)*'Costs and Prices'!$K$10:$K$763)</f>
        <v>0</v>
      </c>
      <c r="I40" s="32">
        <f>SUMPRODUCT(('Costs and Prices'!$B$10:$B$763=$B40)*('Costs and Prices'!$C$10:$C$763=I$13)*('Costs and Prices'!$G$10:$G$763=$Y$55)*'Costs and Prices'!$K$10:$K$763)</f>
        <v>0</v>
      </c>
      <c r="J40" s="32">
        <f>SUMPRODUCT(('Costs and Prices'!$B$10:$B$763=$B40)*('Costs and Prices'!$C$10:$C$763=J$13)*('Costs and Prices'!$G$10:$G$763=$Y$55)*'Costs and Prices'!$K$10:$K$763)</f>
        <v>0</v>
      </c>
      <c r="K40" s="32">
        <f>SUMPRODUCT(('Costs and Prices'!$B$10:$B$763=$B40)*('Costs and Prices'!$C$10:$C$763=K$13)*('Costs and Prices'!$G$10:$G$763=$Y$55)*'Costs and Prices'!$K$10:$K$763)</f>
        <v>0</v>
      </c>
      <c r="L40" s="32">
        <f>SUMPRODUCT(('Costs and Prices'!$B$10:$B$763=$B40)*('Costs and Prices'!$C$10:$C$763=L$13)*('Costs and Prices'!$G$10:$G$763=$Y$55)*'Costs and Prices'!$K$10:$K$763)</f>
        <v>0</v>
      </c>
      <c r="M40" s="32">
        <f>SUMPRODUCT(('Costs and Prices'!$B$10:$B$763=$B40)*('Costs and Prices'!$C$10:$C$763=M$13)*('Costs and Prices'!$G$10:$G$763=$Y$55)*'Costs and Prices'!$K$10:$K$763)</f>
        <v>0</v>
      </c>
      <c r="N40" s="32">
        <f>SUMPRODUCT(('Costs and Prices'!$B$10:$B$763=$B40)*('Costs and Prices'!$C$10:$C$763=N$13)*('Costs and Prices'!$G$10:$G$763=$Y$55)*'Costs and Prices'!$K$10:$K$763)</f>
        <v>0</v>
      </c>
      <c r="O40" s="32">
        <f>SUMPRODUCT(('Costs and Prices'!$B$10:$B$763=$B40)*('Costs and Prices'!$C$10:$C$763=O$13)*('Costs and Prices'!$G$10:$G$763=$Y$55)*'Costs and Prices'!$K$10:$K$763)</f>
        <v>0</v>
      </c>
      <c r="P40" s="32">
        <f>SUMPRODUCT(('Costs and Prices'!$B$10:$B$763=$B40)*('Costs and Prices'!$C$10:$C$763=P$13)*('Costs and Prices'!$G$10:$G$763=$Y$55)*'Costs and Prices'!$K$10:$K$763)</f>
        <v>0</v>
      </c>
      <c r="Q40" s="32">
        <f>SUMPRODUCT(('Costs and Prices'!$B$10:$B$763=$B40)*('Costs and Prices'!$C$10:$C$763=Q$13)*('Costs and Prices'!$G$10:$G$763=$Y$55)*'Costs and Prices'!$K$10:$K$763)</f>
        <v>0</v>
      </c>
      <c r="R40" s="32">
        <f>SUMPRODUCT(('Costs and Prices'!$B$10:$B$763=$B40)*('Costs and Prices'!$C$10:$C$763=R$13)*('Costs and Prices'!$G$10:$G$763=$Y$55)*'Costs and Prices'!$K$10:$K$763)</f>
        <v>0</v>
      </c>
      <c r="S40" s="32">
        <f>SUMPRODUCT(('Costs and Prices'!$B$10:$B$763=$B40)*('Costs and Prices'!$C$10:$C$763=S$13)*('Costs and Prices'!$G$10:$G$763=$Y$55)*'Costs and Prices'!$K$10:$K$763)</f>
        <v>0</v>
      </c>
      <c r="T40" s="32">
        <f>SUMPRODUCT(('Costs and Prices'!$B$10:$B$763=$B40)*('Costs and Prices'!$C$10:$C$763=T$13)*('Costs and Prices'!$G$10:$G$763=$Y$55)*'Costs and Prices'!$K$10:$K$763)</f>
        <v>0</v>
      </c>
      <c r="U40" s="32">
        <f>SUMPRODUCT(('Costs and Prices'!$B$10:$B$763=$B40)*('Costs and Prices'!$C$10:$C$763=U$13)*('Costs and Prices'!$G$10:$G$763=$Y$55)*'Costs and Prices'!$K$10:$K$763)</f>
        <v>0</v>
      </c>
      <c r="V40" s="32">
        <f>SUMPRODUCT(('Costs and Prices'!$B$10:$B$763=$B40)*('Costs and Prices'!$C$10:$C$763=V$13)*('Costs and Prices'!$G$10:$G$763=$Y$55)*'Costs and Prices'!$K$10:$K$763)</f>
        <v>0</v>
      </c>
      <c r="W40" s="32">
        <f>SUMPRODUCT(('Costs and Prices'!$B$10:$B$763=$B40)*('Costs and Prices'!$C$10:$C$763=W$13)*('Costs and Prices'!$G$10:$G$763=$Y$55)*'Costs and Prices'!$K$10:$K$763)</f>
        <v>0</v>
      </c>
      <c r="X40" s="32">
        <f t="shared" si="4"/>
        <v>0</v>
      </c>
      <c r="Y40" s="33">
        <f>'Summary per type of costs'!C57</f>
        <v>0</v>
      </c>
      <c r="AB40" s="32" t="str">
        <f>IF('Summary per type of costs'!C57=0,"",('Summary per type of costs'!D57+'Summary per type of costs'!H57)/'Summary per type of costs'!C57)</f>
        <v/>
      </c>
      <c r="AC40" s="129" t="str">
        <f>IF(ISBLANK(B40),"",IF(SUMIF('Costs and Prices'!$B$10:$B$762,B40,'Costs and Prices'!$L$10:$L$762)=0,"",SUMIF('Costs and Prices'!$B$10:$B$762,B40,'Costs and Prices'!$M$10:$M$762)/SUMIF('Costs and Prices'!$B$10:$B$762,B40,'Costs and Prices'!$L$10:$L$762)))</f>
        <v/>
      </c>
    </row>
    <row r="41" spans="2:29" x14ac:dyDescent="0.25">
      <c r="B41" s="69" t="str">
        <f>IF(ISBLANK('List of subcontractors'!C34),"",('List of subcontractors'!C34))</f>
        <v/>
      </c>
      <c r="C41" s="32">
        <f>SUMPRODUCT(('Costs and Prices'!$B$10:$B$763=$B41)*('Costs and Prices'!$C$10:$C$763=C$13)*('Costs and Prices'!$G$10:$G$763=$Y$55)*'Costs and Prices'!$K$10:$K$763)</f>
        <v>0</v>
      </c>
      <c r="D41" s="32">
        <f>SUMPRODUCT(('Costs and Prices'!$B$10:$B$763=$B41)*('Costs and Prices'!$C$10:$C$763=D$13)*('Costs and Prices'!$G$10:$G$763=$Y$55)*'Costs and Prices'!$K$10:$K$763)</f>
        <v>0</v>
      </c>
      <c r="E41" s="32">
        <f>SUMPRODUCT(('Costs and Prices'!$B$10:$B$763=$B41)*('Costs and Prices'!$C$10:$C$763=E$13)*('Costs and Prices'!$G$10:$G$763=$Y$55)*'Costs and Prices'!$K$10:$K$763)</f>
        <v>0</v>
      </c>
      <c r="F41" s="32">
        <f>SUMPRODUCT(('Costs and Prices'!$B$10:$B$763=$B41)*('Costs and Prices'!$C$10:$C$763=F$13)*('Costs and Prices'!$G$10:$G$763=$Y$55)*'Costs and Prices'!$K$10:$K$763)</f>
        <v>0</v>
      </c>
      <c r="G41" s="32">
        <f>SUMPRODUCT(('Costs and Prices'!$B$10:$B$763=$B41)*('Costs and Prices'!$C$10:$C$763=G$13)*('Costs and Prices'!$G$10:$G$763=$Y$55)*'Costs and Prices'!$K$10:$K$763)</f>
        <v>0</v>
      </c>
      <c r="H41" s="32">
        <f>SUMPRODUCT(('Costs and Prices'!$B$10:$B$763=$B41)*('Costs and Prices'!$C$10:$C$763=H$13)*('Costs and Prices'!$G$10:$G$763=$Y$55)*'Costs and Prices'!$K$10:$K$763)</f>
        <v>0</v>
      </c>
      <c r="I41" s="32">
        <f>SUMPRODUCT(('Costs and Prices'!$B$10:$B$763=$B41)*('Costs and Prices'!$C$10:$C$763=I$13)*('Costs and Prices'!$G$10:$G$763=$Y$55)*'Costs and Prices'!$K$10:$K$763)</f>
        <v>0</v>
      </c>
      <c r="J41" s="32">
        <f>SUMPRODUCT(('Costs and Prices'!$B$10:$B$763=$B41)*('Costs and Prices'!$C$10:$C$763=J$13)*('Costs and Prices'!$G$10:$G$763=$Y$55)*'Costs and Prices'!$K$10:$K$763)</f>
        <v>0</v>
      </c>
      <c r="K41" s="32">
        <f>SUMPRODUCT(('Costs and Prices'!$B$10:$B$763=$B41)*('Costs and Prices'!$C$10:$C$763=K$13)*('Costs and Prices'!$G$10:$G$763=$Y$55)*'Costs and Prices'!$K$10:$K$763)</f>
        <v>0</v>
      </c>
      <c r="L41" s="32">
        <f>SUMPRODUCT(('Costs and Prices'!$B$10:$B$763=$B41)*('Costs and Prices'!$C$10:$C$763=L$13)*('Costs and Prices'!$G$10:$G$763=$Y$55)*'Costs and Prices'!$K$10:$K$763)</f>
        <v>0</v>
      </c>
      <c r="M41" s="32">
        <f>SUMPRODUCT(('Costs and Prices'!$B$10:$B$763=$B41)*('Costs and Prices'!$C$10:$C$763=M$13)*('Costs and Prices'!$G$10:$G$763=$Y$55)*'Costs and Prices'!$K$10:$K$763)</f>
        <v>0</v>
      </c>
      <c r="N41" s="32">
        <f>SUMPRODUCT(('Costs and Prices'!$B$10:$B$763=$B41)*('Costs and Prices'!$C$10:$C$763=N$13)*('Costs and Prices'!$G$10:$G$763=$Y$55)*'Costs and Prices'!$K$10:$K$763)</f>
        <v>0</v>
      </c>
      <c r="O41" s="32">
        <f>SUMPRODUCT(('Costs and Prices'!$B$10:$B$763=$B41)*('Costs and Prices'!$C$10:$C$763=O$13)*('Costs and Prices'!$G$10:$G$763=$Y$55)*'Costs and Prices'!$K$10:$K$763)</f>
        <v>0</v>
      </c>
      <c r="P41" s="32">
        <f>SUMPRODUCT(('Costs and Prices'!$B$10:$B$763=$B41)*('Costs and Prices'!$C$10:$C$763=P$13)*('Costs and Prices'!$G$10:$G$763=$Y$55)*'Costs and Prices'!$K$10:$K$763)</f>
        <v>0</v>
      </c>
      <c r="Q41" s="32">
        <f>SUMPRODUCT(('Costs and Prices'!$B$10:$B$763=$B41)*('Costs and Prices'!$C$10:$C$763=Q$13)*('Costs and Prices'!$G$10:$G$763=$Y$55)*'Costs and Prices'!$K$10:$K$763)</f>
        <v>0</v>
      </c>
      <c r="R41" s="32">
        <f>SUMPRODUCT(('Costs and Prices'!$B$10:$B$763=$B41)*('Costs and Prices'!$C$10:$C$763=R$13)*('Costs and Prices'!$G$10:$G$763=$Y$55)*'Costs and Prices'!$K$10:$K$763)</f>
        <v>0</v>
      </c>
      <c r="S41" s="32">
        <f>SUMPRODUCT(('Costs and Prices'!$B$10:$B$763=$B41)*('Costs and Prices'!$C$10:$C$763=S$13)*('Costs and Prices'!$G$10:$G$763=$Y$55)*'Costs and Prices'!$K$10:$K$763)</f>
        <v>0</v>
      </c>
      <c r="T41" s="32">
        <f>SUMPRODUCT(('Costs and Prices'!$B$10:$B$763=$B41)*('Costs and Prices'!$C$10:$C$763=T$13)*('Costs and Prices'!$G$10:$G$763=$Y$55)*'Costs and Prices'!$K$10:$K$763)</f>
        <v>0</v>
      </c>
      <c r="U41" s="32">
        <f>SUMPRODUCT(('Costs and Prices'!$B$10:$B$763=$B41)*('Costs and Prices'!$C$10:$C$763=U$13)*('Costs and Prices'!$G$10:$G$763=$Y$55)*'Costs and Prices'!$K$10:$K$763)</f>
        <v>0</v>
      </c>
      <c r="V41" s="32">
        <f>SUMPRODUCT(('Costs and Prices'!$B$10:$B$763=$B41)*('Costs and Prices'!$C$10:$C$763=V$13)*('Costs and Prices'!$G$10:$G$763=$Y$55)*'Costs and Prices'!$K$10:$K$763)</f>
        <v>0</v>
      </c>
      <c r="W41" s="32">
        <f>SUMPRODUCT(('Costs and Prices'!$B$10:$B$763=$B41)*('Costs and Prices'!$C$10:$C$763=W$13)*('Costs and Prices'!$G$10:$G$763=$Y$55)*'Costs and Prices'!$K$10:$K$763)</f>
        <v>0</v>
      </c>
      <c r="X41" s="32">
        <f t="shared" si="4"/>
        <v>0</v>
      </c>
      <c r="Y41" s="33">
        <f>'Summary per type of costs'!C58</f>
        <v>0</v>
      </c>
      <c r="AB41" s="32" t="str">
        <f>IF('Summary per type of costs'!C58=0,"",('Summary per type of costs'!D58+'Summary per type of costs'!H58)/'Summary per type of costs'!C58)</f>
        <v/>
      </c>
      <c r="AC41" s="129" t="str">
        <f>IF(ISBLANK(B41),"",IF(SUMIF('Costs and Prices'!$B$10:$B$762,B41,'Costs and Prices'!$L$10:$L$762)=0,"",SUMIF('Costs and Prices'!$B$10:$B$762,B41,'Costs and Prices'!$M$10:$M$762)/SUMIF('Costs and Prices'!$B$10:$B$762,B41,'Costs and Prices'!$L$10:$L$762)))</f>
        <v/>
      </c>
    </row>
    <row r="42" spans="2:29" x14ac:dyDescent="0.25">
      <c r="B42" s="69" t="str">
        <f>IF(ISBLANK('List of subcontractors'!C35),"",('List of subcontractors'!C35))</f>
        <v/>
      </c>
      <c r="C42" s="32">
        <f>SUMPRODUCT(('Costs and Prices'!$B$10:$B$763=$B42)*('Costs and Prices'!$C$10:$C$763=C$13)*('Costs and Prices'!$G$10:$G$763=$Y$55)*'Costs and Prices'!$K$10:$K$763)</f>
        <v>0</v>
      </c>
      <c r="D42" s="32">
        <f>SUMPRODUCT(('Costs and Prices'!$B$10:$B$763=$B42)*('Costs and Prices'!$C$10:$C$763=D$13)*('Costs and Prices'!$G$10:$G$763=$Y$55)*'Costs and Prices'!$K$10:$K$763)</f>
        <v>0</v>
      </c>
      <c r="E42" s="32">
        <f>SUMPRODUCT(('Costs and Prices'!$B$10:$B$763=$B42)*('Costs and Prices'!$C$10:$C$763=E$13)*('Costs and Prices'!$G$10:$G$763=$Y$55)*'Costs and Prices'!$K$10:$K$763)</f>
        <v>0</v>
      </c>
      <c r="F42" s="32">
        <f>SUMPRODUCT(('Costs and Prices'!$B$10:$B$763=$B42)*('Costs and Prices'!$C$10:$C$763=F$13)*('Costs and Prices'!$G$10:$G$763=$Y$55)*'Costs and Prices'!$K$10:$K$763)</f>
        <v>0</v>
      </c>
      <c r="G42" s="32">
        <f>SUMPRODUCT(('Costs and Prices'!$B$10:$B$763=$B42)*('Costs and Prices'!$C$10:$C$763=G$13)*('Costs and Prices'!$G$10:$G$763=$Y$55)*'Costs and Prices'!$K$10:$K$763)</f>
        <v>0</v>
      </c>
      <c r="H42" s="32">
        <f>SUMPRODUCT(('Costs and Prices'!$B$10:$B$763=$B42)*('Costs and Prices'!$C$10:$C$763=H$13)*('Costs and Prices'!$G$10:$G$763=$Y$55)*'Costs and Prices'!$K$10:$K$763)</f>
        <v>0</v>
      </c>
      <c r="I42" s="32">
        <f>SUMPRODUCT(('Costs and Prices'!$B$10:$B$763=$B42)*('Costs and Prices'!$C$10:$C$763=I$13)*('Costs and Prices'!$G$10:$G$763=$Y$55)*'Costs and Prices'!$K$10:$K$763)</f>
        <v>0</v>
      </c>
      <c r="J42" s="32">
        <f>SUMPRODUCT(('Costs and Prices'!$B$10:$B$763=$B42)*('Costs and Prices'!$C$10:$C$763=J$13)*('Costs and Prices'!$G$10:$G$763=$Y$55)*'Costs and Prices'!$K$10:$K$763)</f>
        <v>0</v>
      </c>
      <c r="K42" s="32">
        <f>SUMPRODUCT(('Costs and Prices'!$B$10:$B$763=$B42)*('Costs and Prices'!$C$10:$C$763=K$13)*('Costs and Prices'!$G$10:$G$763=$Y$55)*'Costs and Prices'!$K$10:$K$763)</f>
        <v>0</v>
      </c>
      <c r="L42" s="32">
        <f>SUMPRODUCT(('Costs and Prices'!$B$10:$B$763=$B42)*('Costs and Prices'!$C$10:$C$763=L$13)*('Costs and Prices'!$G$10:$G$763=$Y$55)*'Costs and Prices'!$K$10:$K$763)</f>
        <v>0</v>
      </c>
      <c r="M42" s="32">
        <f>SUMPRODUCT(('Costs and Prices'!$B$10:$B$763=$B42)*('Costs and Prices'!$C$10:$C$763=M$13)*('Costs and Prices'!$G$10:$G$763=$Y$55)*'Costs and Prices'!$K$10:$K$763)</f>
        <v>0</v>
      </c>
      <c r="N42" s="32">
        <f>SUMPRODUCT(('Costs and Prices'!$B$10:$B$763=$B42)*('Costs and Prices'!$C$10:$C$763=N$13)*('Costs and Prices'!$G$10:$G$763=$Y$55)*'Costs and Prices'!$K$10:$K$763)</f>
        <v>0</v>
      </c>
      <c r="O42" s="32">
        <f>SUMPRODUCT(('Costs and Prices'!$B$10:$B$763=$B42)*('Costs and Prices'!$C$10:$C$763=O$13)*('Costs and Prices'!$G$10:$G$763=$Y$55)*'Costs and Prices'!$K$10:$K$763)</f>
        <v>0</v>
      </c>
      <c r="P42" s="32">
        <f>SUMPRODUCT(('Costs and Prices'!$B$10:$B$763=$B42)*('Costs and Prices'!$C$10:$C$763=P$13)*('Costs and Prices'!$G$10:$G$763=$Y$55)*'Costs and Prices'!$K$10:$K$763)</f>
        <v>0</v>
      </c>
      <c r="Q42" s="32">
        <f>SUMPRODUCT(('Costs and Prices'!$B$10:$B$763=$B42)*('Costs and Prices'!$C$10:$C$763=Q$13)*('Costs and Prices'!$G$10:$G$763=$Y$55)*'Costs and Prices'!$K$10:$K$763)</f>
        <v>0</v>
      </c>
      <c r="R42" s="32">
        <f>SUMPRODUCT(('Costs and Prices'!$B$10:$B$763=$B42)*('Costs and Prices'!$C$10:$C$763=R$13)*('Costs and Prices'!$G$10:$G$763=$Y$55)*'Costs and Prices'!$K$10:$K$763)</f>
        <v>0</v>
      </c>
      <c r="S42" s="32">
        <f>SUMPRODUCT(('Costs and Prices'!$B$10:$B$763=$B42)*('Costs and Prices'!$C$10:$C$763=S$13)*('Costs and Prices'!$G$10:$G$763=$Y$55)*'Costs and Prices'!$K$10:$K$763)</f>
        <v>0</v>
      </c>
      <c r="T42" s="32">
        <f>SUMPRODUCT(('Costs and Prices'!$B$10:$B$763=$B42)*('Costs and Prices'!$C$10:$C$763=T$13)*('Costs and Prices'!$G$10:$G$763=$Y$55)*'Costs and Prices'!$K$10:$K$763)</f>
        <v>0</v>
      </c>
      <c r="U42" s="32">
        <f>SUMPRODUCT(('Costs and Prices'!$B$10:$B$763=$B42)*('Costs and Prices'!$C$10:$C$763=U$13)*('Costs and Prices'!$G$10:$G$763=$Y$55)*'Costs and Prices'!$K$10:$K$763)</f>
        <v>0</v>
      </c>
      <c r="V42" s="32">
        <f>SUMPRODUCT(('Costs and Prices'!$B$10:$B$763=$B42)*('Costs and Prices'!$C$10:$C$763=V$13)*('Costs and Prices'!$G$10:$G$763=$Y$55)*'Costs and Prices'!$K$10:$K$763)</f>
        <v>0</v>
      </c>
      <c r="W42" s="32">
        <f>SUMPRODUCT(('Costs and Prices'!$B$10:$B$763=$B42)*('Costs and Prices'!$C$10:$C$763=W$13)*('Costs and Prices'!$G$10:$G$763=$Y$55)*'Costs and Prices'!$K$10:$K$763)</f>
        <v>0</v>
      </c>
      <c r="X42" s="32">
        <f t="shared" si="4"/>
        <v>0</v>
      </c>
      <c r="Y42" s="33">
        <f>'Summary per type of costs'!C59</f>
        <v>0</v>
      </c>
      <c r="AB42" s="32" t="str">
        <f>IF('Summary per type of costs'!C59=0,"",('Summary per type of costs'!D59+'Summary per type of costs'!H59)/'Summary per type of costs'!C59)</f>
        <v/>
      </c>
      <c r="AC42" s="129" t="str">
        <f>IF(ISBLANK(B42),"",IF(SUMIF('Costs and Prices'!$B$10:$B$762,B42,'Costs and Prices'!$L$10:$L$762)=0,"",SUMIF('Costs and Prices'!$B$10:$B$762,B42,'Costs and Prices'!$M$10:$M$762)/SUMIF('Costs and Prices'!$B$10:$B$762,B42,'Costs and Prices'!$L$10:$L$762)))</f>
        <v/>
      </c>
    </row>
    <row r="43" spans="2:29" x14ac:dyDescent="0.25">
      <c r="B43" s="69" t="str">
        <f>IF(ISBLANK('List of subcontractors'!C36),"",('List of subcontractors'!C36))</f>
        <v/>
      </c>
      <c r="C43" s="32">
        <f>SUMPRODUCT(('Costs and Prices'!$B$10:$B$763=$B43)*('Costs and Prices'!$C$10:$C$763=C$13)*('Costs and Prices'!$G$10:$G$763=$Y$55)*'Costs and Prices'!$K$10:$K$763)</f>
        <v>0</v>
      </c>
      <c r="D43" s="32">
        <f>SUMPRODUCT(('Costs and Prices'!$B$10:$B$763=$B43)*('Costs and Prices'!$C$10:$C$763=D$13)*('Costs and Prices'!$G$10:$G$763=$Y$55)*'Costs and Prices'!$K$10:$K$763)</f>
        <v>0</v>
      </c>
      <c r="E43" s="32">
        <f>SUMPRODUCT(('Costs and Prices'!$B$10:$B$763=$B43)*('Costs and Prices'!$C$10:$C$763=E$13)*('Costs and Prices'!$G$10:$G$763=$Y$55)*'Costs and Prices'!$K$10:$K$763)</f>
        <v>0</v>
      </c>
      <c r="F43" s="32">
        <f>SUMPRODUCT(('Costs and Prices'!$B$10:$B$763=$B43)*('Costs and Prices'!$C$10:$C$763=F$13)*('Costs and Prices'!$G$10:$G$763=$Y$55)*'Costs and Prices'!$K$10:$K$763)</f>
        <v>0</v>
      </c>
      <c r="G43" s="32">
        <f>SUMPRODUCT(('Costs and Prices'!$B$10:$B$763=$B43)*('Costs and Prices'!$C$10:$C$763=G$13)*('Costs and Prices'!$G$10:$G$763=$Y$55)*'Costs and Prices'!$K$10:$K$763)</f>
        <v>0</v>
      </c>
      <c r="H43" s="32">
        <f>SUMPRODUCT(('Costs and Prices'!$B$10:$B$763=$B43)*('Costs and Prices'!$C$10:$C$763=H$13)*('Costs and Prices'!$G$10:$G$763=$Y$55)*'Costs and Prices'!$K$10:$K$763)</f>
        <v>0</v>
      </c>
      <c r="I43" s="32">
        <f>SUMPRODUCT(('Costs and Prices'!$B$10:$B$763=$B43)*('Costs and Prices'!$C$10:$C$763=I$13)*('Costs and Prices'!$G$10:$G$763=$Y$55)*'Costs and Prices'!$K$10:$K$763)</f>
        <v>0</v>
      </c>
      <c r="J43" s="32">
        <f>SUMPRODUCT(('Costs and Prices'!$B$10:$B$763=$B43)*('Costs and Prices'!$C$10:$C$763=J$13)*('Costs and Prices'!$G$10:$G$763=$Y$55)*'Costs and Prices'!$K$10:$K$763)</f>
        <v>0</v>
      </c>
      <c r="K43" s="32">
        <f>SUMPRODUCT(('Costs and Prices'!$B$10:$B$763=$B43)*('Costs and Prices'!$C$10:$C$763=K$13)*('Costs and Prices'!$G$10:$G$763=$Y$55)*'Costs and Prices'!$K$10:$K$763)</f>
        <v>0</v>
      </c>
      <c r="L43" s="32">
        <f>SUMPRODUCT(('Costs and Prices'!$B$10:$B$763=$B43)*('Costs and Prices'!$C$10:$C$763=L$13)*('Costs and Prices'!$G$10:$G$763=$Y$55)*'Costs and Prices'!$K$10:$K$763)</f>
        <v>0</v>
      </c>
      <c r="M43" s="32">
        <f>SUMPRODUCT(('Costs and Prices'!$B$10:$B$763=$B43)*('Costs and Prices'!$C$10:$C$763=M$13)*('Costs and Prices'!$G$10:$G$763=$Y$55)*'Costs and Prices'!$K$10:$K$763)</f>
        <v>0</v>
      </c>
      <c r="N43" s="32">
        <f>SUMPRODUCT(('Costs and Prices'!$B$10:$B$763=$B43)*('Costs and Prices'!$C$10:$C$763=N$13)*('Costs and Prices'!$G$10:$G$763=$Y$55)*'Costs and Prices'!$K$10:$K$763)</f>
        <v>0</v>
      </c>
      <c r="O43" s="32">
        <f>SUMPRODUCT(('Costs and Prices'!$B$10:$B$763=$B43)*('Costs and Prices'!$C$10:$C$763=O$13)*('Costs and Prices'!$G$10:$G$763=$Y$55)*'Costs and Prices'!$K$10:$K$763)</f>
        <v>0</v>
      </c>
      <c r="P43" s="32">
        <f>SUMPRODUCT(('Costs and Prices'!$B$10:$B$763=$B43)*('Costs and Prices'!$C$10:$C$763=P$13)*('Costs and Prices'!$G$10:$G$763=$Y$55)*'Costs and Prices'!$K$10:$K$763)</f>
        <v>0</v>
      </c>
      <c r="Q43" s="32">
        <f>SUMPRODUCT(('Costs and Prices'!$B$10:$B$763=$B43)*('Costs and Prices'!$C$10:$C$763=Q$13)*('Costs and Prices'!$G$10:$G$763=$Y$55)*'Costs and Prices'!$K$10:$K$763)</f>
        <v>0</v>
      </c>
      <c r="R43" s="32">
        <f>SUMPRODUCT(('Costs and Prices'!$B$10:$B$763=$B43)*('Costs and Prices'!$C$10:$C$763=R$13)*('Costs and Prices'!$G$10:$G$763=$Y$55)*'Costs and Prices'!$K$10:$K$763)</f>
        <v>0</v>
      </c>
      <c r="S43" s="32">
        <f>SUMPRODUCT(('Costs and Prices'!$B$10:$B$763=$B43)*('Costs and Prices'!$C$10:$C$763=S$13)*('Costs and Prices'!$G$10:$G$763=$Y$55)*'Costs and Prices'!$K$10:$K$763)</f>
        <v>0</v>
      </c>
      <c r="T43" s="32">
        <f>SUMPRODUCT(('Costs and Prices'!$B$10:$B$763=$B43)*('Costs and Prices'!$C$10:$C$763=T$13)*('Costs and Prices'!$G$10:$G$763=$Y$55)*'Costs and Prices'!$K$10:$K$763)</f>
        <v>0</v>
      </c>
      <c r="U43" s="32">
        <f>SUMPRODUCT(('Costs and Prices'!$B$10:$B$763=$B43)*('Costs and Prices'!$C$10:$C$763=U$13)*('Costs and Prices'!$G$10:$G$763=$Y$55)*'Costs and Prices'!$K$10:$K$763)</f>
        <v>0</v>
      </c>
      <c r="V43" s="32">
        <f>SUMPRODUCT(('Costs and Prices'!$B$10:$B$763=$B43)*('Costs and Prices'!$C$10:$C$763=V$13)*('Costs and Prices'!$G$10:$G$763=$Y$55)*'Costs and Prices'!$K$10:$K$763)</f>
        <v>0</v>
      </c>
      <c r="W43" s="32">
        <f>SUMPRODUCT(('Costs and Prices'!$B$10:$B$763=$B43)*('Costs and Prices'!$C$10:$C$763=W$13)*('Costs and Prices'!$G$10:$G$763=$Y$55)*'Costs and Prices'!$K$10:$K$763)</f>
        <v>0</v>
      </c>
      <c r="X43" s="32">
        <f t="shared" si="4"/>
        <v>0</v>
      </c>
      <c r="Y43" s="33">
        <f>'Summary per type of costs'!C60</f>
        <v>0</v>
      </c>
      <c r="AB43" s="32" t="str">
        <f>IF('Summary per type of costs'!C60=0,"",('Summary per type of costs'!D60+'Summary per type of costs'!H60)/'Summary per type of costs'!C60)</f>
        <v/>
      </c>
      <c r="AC43" s="129" t="str">
        <f>IF(ISBLANK(B43),"",IF(SUMIF('Costs and Prices'!$B$10:$B$762,B43,'Costs and Prices'!$L$10:$L$762)=0,"",SUMIF('Costs and Prices'!$B$10:$B$762,B43,'Costs and Prices'!$M$10:$M$762)/SUMIF('Costs and Prices'!$B$10:$B$762,B43,'Costs and Prices'!$L$10:$L$762)))</f>
        <v/>
      </c>
    </row>
    <row r="44" spans="2:29" x14ac:dyDescent="0.25">
      <c r="B44" s="69" t="str">
        <f>IF(ISBLANK('List of subcontractors'!C37),"",('List of subcontractors'!C37))</f>
        <v/>
      </c>
      <c r="C44" s="32">
        <f>SUMPRODUCT(('Costs and Prices'!$B$10:$B$763=$B44)*('Costs and Prices'!$C$10:$C$763=C$13)*('Costs and Prices'!$G$10:$G$763=$Y$55)*'Costs and Prices'!$K$10:$K$763)</f>
        <v>0</v>
      </c>
      <c r="D44" s="32">
        <f>SUMPRODUCT(('Costs and Prices'!$B$10:$B$763=$B44)*('Costs and Prices'!$C$10:$C$763=D$13)*('Costs and Prices'!$G$10:$G$763=$Y$55)*'Costs and Prices'!$K$10:$K$763)</f>
        <v>0</v>
      </c>
      <c r="E44" s="32">
        <f>SUMPRODUCT(('Costs and Prices'!$B$10:$B$763=$B44)*('Costs and Prices'!$C$10:$C$763=E$13)*('Costs and Prices'!$G$10:$G$763=$Y$55)*'Costs and Prices'!$K$10:$K$763)</f>
        <v>0</v>
      </c>
      <c r="F44" s="32">
        <f>SUMPRODUCT(('Costs and Prices'!$B$10:$B$763=$B44)*('Costs and Prices'!$C$10:$C$763=F$13)*('Costs and Prices'!$G$10:$G$763=$Y$55)*'Costs and Prices'!$K$10:$K$763)</f>
        <v>0</v>
      </c>
      <c r="G44" s="32">
        <f>SUMPRODUCT(('Costs and Prices'!$B$10:$B$763=$B44)*('Costs and Prices'!$C$10:$C$763=G$13)*('Costs and Prices'!$G$10:$G$763=$Y$55)*'Costs and Prices'!$K$10:$K$763)</f>
        <v>0</v>
      </c>
      <c r="H44" s="32">
        <f>SUMPRODUCT(('Costs and Prices'!$B$10:$B$763=$B44)*('Costs and Prices'!$C$10:$C$763=H$13)*('Costs and Prices'!$G$10:$G$763=$Y$55)*'Costs and Prices'!$K$10:$K$763)</f>
        <v>0</v>
      </c>
      <c r="I44" s="32">
        <f>SUMPRODUCT(('Costs and Prices'!$B$10:$B$763=$B44)*('Costs and Prices'!$C$10:$C$763=I$13)*('Costs and Prices'!$G$10:$G$763=$Y$55)*'Costs and Prices'!$K$10:$K$763)</f>
        <v>0</v>
      </c>
      <c r="J44" s="32">
        <f>SUMPRODUCT(('Costs and Prices'!$B$10:$B$763=$B44)*('Costs and Prices'!$C$10:$C$763=J$13)*('Costs and Prices'!$G$10:$G$763=$Y$55)*'Costs and Prices'!$K$10:$K$763)</f>
        <v>0</v>
      </c>
      <c r="K44" s="32">
        <f>SUMPRODUCT(('Costs and Prices'!$B$10:$B$763=$B44)*('Costs and Prices'!$C$10:$C$763=K$13)*('Costs and Prices'!$G$10:$G$763=$Y$55)*'Costs and Prices'!$K$10:$K$763)</f>
        <v>0</v>
      </c>
      <c r="L44" s="32">
        <f>SUMPRODUCT(('Costs and Prices'!$B$10:$B$763=$B44)*('Costs and Prices'!$C$10:$C$763=L$13)*('Costs and Prices'!$G$10:$G$763=$Y$55)*'Costs and Prices'!$K$10:$K$763)</f>
        <v>0</v>
      </c>
      <c r="M44" s="32">
        <f>SUMPRODUCT(('Costs and Prices'!$B$10:$B$763=$B44)*('Costs and Prices'!$C$10:$C$763=M$13)*('Costs and Prices'!$G$10:$G$763=$Y$55)*'Costs and Prices'!$K$10:$K$763)</f>
        <v>0</v>
      </c>
      <c r="N44" s="32">
        <f>SUMPRODUCT(('Costs and Prices'!$B$10:$B$763=$B44)*('Costs and Prices'!$C$10:$C$763=N$13)*('Costs and Prices'!$G$10:$G$763=$Y$55)*'Costs and Prices'!$K$10:$K$763)</f>
        <v>0</v>
      </c>
      <c r="O44" s="32">
        <f>SUMPRODUCT(('Costs and Prices'!$B$10:$B$763=$B44)*('Costs and Prices'!$C$10:$C$763=O$13)*('Costs and Prices'!$G$10:$G$763=$Y$55)*'Costs and Prices'!$K$10:$K$763)</f>
        <v>0</v>
      </c>
      <c r="P44" s="32">
        <f>SUMPRODUCT(('Costs and Prices'!$B$10:$B$763=$B44)*('Costs and Prices'!$C$10:$C$763=P$13)*('Costs and Prices'!$G$10:$G$763=$Y$55)*'Costs and Prices'!$K$10:$K$763)</f>
        <v>0</v>
      </c>
      <c r="Q44" s="32">
        <f>SUMPRODUCT(('Costs and Prices'!$B$10:$B$763=$B44)*('Costs and Prices'!$C$10:$C$763=Q$13)*('Costs and Prices'!$G$10:$G$763=$Y$55)*'Costs and Prices'!$K$10:$K$763)</f>
        <v>0</v>
      </c>
      <c r="R44" s="32">
        <f>SUMPRODUCT(('Costs and Prices'!$B$10:$B$763=$B44)*('Costs and Prices'!$C$10:$C$763=R$13)*('Costs and Prices'!$G$10:$G$763=$Y$55)*'Costs and Prices'!$K$10:$K$763)</f>
        <v>0</v>
      </c>
      <c r="S44" s="32">
        <f>SUMPRODUCT(('Costs and Prices'!$B$10:$B$763=$B44)*('Costs and Prices'!$C$10:$C$763=S$13)*('Costs and Prices'!$G$10:$G$763=$Y$55)*'Costs and Prices'!$K$10:$K$763)</f>
        <v>0</v>
      </c>
      <c r="T44" s="32">
        <f>SUMPRODUCT(('Costs and Prices'!$B$10:$B$763=$B44)*('Costs and Prices'!$C$10:$C$763=T$13)*('Costs and Prices'!$G$10:$G$763=$Y$55)*'Costs and Prices'!$K$10:$K$763)</f>
        <v>0</v>
      </c>
      <c r="U44" s="32">
        <f>SUMPRODUCT(('Costs and Prices'!$B$10:$B$763=$B44)*('Costs and Prices'!$C$10:$C$763=U$13)*('Costs and Prices'!$G$10:$G$763=$Y$55)*'Costs and Prices'!$K$10:$K$763)</f>
        <v>0</v>
      </c>
      <c r="V44" s="32">
        <f>SUMPRODUCT(('Costs and Prices'!$B$10:$B$763=$B44)*('Costs and Prices'!$C$10:$C$763=V$13)*('Costs and Prices'!$G$10:$G$763=$Y$55)*'Costs and Prices'!$K$10:$K$763)</f>
        <v>0</v>
      </c>
      <c r="W44" s="32">
        <f>SUMPRODUCT(('Costs and Prices'!$B$10:$B$763=$B44)*('Costs and Prices'!$C$10:$C$763=W$13)*('Costs and Prices'!$G$10:$G$763=$Y$55)*'Costs and Prices'!$K$10:$K$763)</f>
        <v>0</v>
      </c>
      <c r="X44" s="32">
        <f t="shared" si="4"/>
        <v>0</v>
      </c>
      <c r="Y44" s="33">
        <f>'Summary per type of costs'!C61</f>
        <v>0</v>
      </c>
      <c r="AB44" s="32" t="str">
        <f>IF('Summary per type of costs'!C61=0,"",('Summary per type of costs'!D61+'Summary per type of costs'!H61)/'Summary per type of costs'!C61)</f>
        <v/>
      </c>
      <c r="AC44" s="129" t="str">
        <f>IF(ISBLANK(B44),"",IF(SUMIF('Costs and Prices'!$B$10:$B$762,B44,'Costs and Prices'!$L$10:$L$762)=0,"",SUMIF('Costs and Prices'!$B$10:$B$762,B44,'Costs and Prices'!$M$10:$M$762)/SUMIF('Costs and Prices'!$B$10:$B$762,B44,'Costs and Prices'!$L$10:$L$762)))</f>
        <v/>
      </c>
    </row>
    <row r="45" spans="2:29" x14ac:dyDescent="0.25">
      <c r="B45" s="69" t="str">
        <f>IF(ISBLANK('List of subcontractors'!C38),"",('List of subcontractors'!C38))</f>
        <v/>
      </c>
      <c r="C45" s="32">
        <f>SUMPRODUCT(('Costs and Prices'!$B$10:$B$763=$B45)*('Costs and Prices'!$C$10:$C$763=C$13)*('Costs and Prices'!$G$10:$G$763=$Y$55)*'Costs and Prices'!$K$10:$K$763)</f>
        <v>0</v>
      </c>
      <c r="D45" s="32">
        <f>SUMPRODUCT(('Costs and Prices'!$B$10:$B$763=$B45)*('Costs and Prices'!$C$10:$C$763=D$13)*('Costs and Prices'!$G$10:$G$763=$Y$55)*'Costs and Prices'!$K$10:$K$763)</f>
        <v>0</v>
      </c>
      <c r="E45" s="32">
        <f>SUMPRODUCT(('Costs and Prices'!$B$10:$B$763=$B45)*('Costs and Prices'!$C$10:$C$763=E$13)*('Costs and Prices'!$G$10:$G$763=$Y$55)*'Costs and Prices'!$K$10:$K$763)</f>
        <v>0</v>
      </c>
      <c r="F45" s="32">
        <f>SUMPRODUCT(('Costs and Prices'!$B$10:$B$763=$B45)*('Costs and Prices'!$C$10:$C$763=F$13)*('Costs and Prices'!$G$10:$G$763=$Y$55)*'Costs and Prices'!$K$10:$K$763)</f>
        <v>0</v>
      </c>
      <c r="G45" s="32">
        <f>SUMPRODUCT(('Costs and Prices'!$B$10:$B$763=$B45)*('Costs and Prices'!$C$10:$C$763=G$13)*('Costs and Prices'!$G$10:$G$763=$Y$55)*'Costs and Prices'!$K$10:$K$763)</f>
        <v>0</v>
      </c>
      <c r="H45" s="32">
        <f>SUMPRODUCT(('Costs and Prices'!$B$10:$B$763=$B45)*('Costs and Prices'!$C$10:$C$763=H$13)*('Costs and Prices'!$G$10:$G$763=$Y$55)*'Costs and Prices'!$K$10:$K$763)</f>
        <v>0</v>
      </c>
      <c r="I45" s="32">
        <f>SUMPRODUCT(('Costs and Prices'!$B$10:$B$763=$B45)*('Costs and Prices'!$C$10:$C$763=I$13)*('Costs and Prices'!$G$10:$G$763=$Y$55)*'Costs and Prices'!$K$10:$K$763)</f>
        <v>0</v>
      </c>
      <c r="J45" s="32">
        <f>SUMPRODUCT(('Costs and Prices'!$B$10:$B$763=$B45)*('Costs and Prices'!$C$10:$C$763=J$13)*('Costs and Prices'!$G$10:$G$763=$Y$55)*'Costs and Prices'!$K$10:$K$763)</f>
        <v>0</v>
      </c>
      <c r="K45" s="32">
        <f>SUMPRODUCT(('Costs and Prices'!$B$10:$B$763=$B45)*('Costs and Prices'!$C$10:$C$763=K$13)*('Costs and Prices'!$G$10:$G$763=$Y$55)*'Costs and Prices'!$K$10:$K$763)</f>
        <v>0</v>
      </c>
      <c r="L45" s="32">
        <f>SUMPRODUCT(('Costs and Prices'!$B$10:$B$763=$B45)*('Costs and Prices'!$C$10:$C$763=L$13)*('Costs and Prices'!$G$10:$G$763=$Y$55)*'Costs and Prices'!$K$10:$K$763)</f>
        <v>0</v>
      </c>
      <c r="M45" s="32">
        <f>SUMPRODUCT(('Costs and Prices'!$B$10:$B$763=$B45)*('Costs and Prices'!$C$10:$C$763=M$13)*('Costs and Prices'!$G$10:$G$763=$Y$55)*'Costs and Prices'!$K$10:$K$763)</f>
        <v>0</v>
      </c>
      <c r="N45" s="32">
        <f>SUMPRODUCT(('Costs and Prices'!$B$10:$B$763=$B45)*('Costs and Prices'!$C$10:$C$763=N$13)*('Costs and Prices'!$G$10:$G$763=$Y$55)*'Costs and Prices'!$K$10:$K$763)</f>
        <v>0</v>
      </c>
      <c r="O45" s="32">
        <f>SUMPRODUCT(('Costs and Prices'!$B$10:$B$763=$B45)*('Costs and Prices'!$C$10:$C$763=O$13)*('Costs and Prices'!$G$10:$G$763=$Y$55)*'Costs and Prices'!$K$10:$K$763)</f>
        <v>0</v>
      </c>
      <c r="P45" s="32">
        <f>SUMPRODUCT(('Costs and Prices'!$B$10:$B$763=$B45)*('Costs and Prices'!$C$10:$C$763=P$13)*('Costs and Prices'!$G$10:$G$763=$Y$55)*'Costs and Prices'!$K$10:$K$763)</f>
        <v>0</v>
      </c>
      <c r="Q45" s="32">
        <f>SUMPRODUCT(('Costs and Prices'!$B$10:$B$763=$B45)*('Costs and Prices'!$C$10:$C$763=Q$13)*('Costs and Prices'!$G$10:$G$763=$Y$55)*'Costs and Prices'!$K$10:$K$763)</f>
        <v>0</v>
      </c>
      <c r="R45" s="32">
        <f>SUMPRODUCT(('Costs and Prices'!$B$10:$B$763=$B45)*('Costs and Prices'!$C$10:$C$763=R$13)*('Costs and Prices'!$G$10:$G$763=$Y$55)*'Costs and Prices'!$K$10:$K$763)</f>
        <v>0</v>
      </c>
      <c r="S45" s="32">
        <f>SUMPRODUCT(('Costs and Prices'!$B$10:$B$763=$B45)*('Costs and Prices'!$C$10:$C$763=S$13)*('Costs and Prices'!$G$10:$G$763=$Y$55)*'Costs and Prices'!$K$10:$K$763)</f>
        <v>0</v>
      </c>
      <c r="T45" s="32">
        <f>SUMPRODUCT(('Costs and Prices'!$B$10:$B$763=$B45)*('Costs and Prices'!$C$10:$C$763=T$13)*('Costs and Prices'!$G$10:$G$763=$Y$55)*'Costs and Prices'!$K$10:$K$763)</f>
        <v>0</v>
      </c>
      <c r="U45" s="32">
        <f>SUMPRODUCT(('Costs and Prices'!$B$10:$B$763=$B45)*('Costs and Prices'!$C$10:$C$763=U$13)*('Costs and Prices'!$G$10:$G$763=$Y$55)*'Costs and Prices'!$K$10:$K$763)</f>
        <v>0</v>
      </c>
      <c r="V45" s="32">
        <f>SUMPRODUCT(('Costs and Prices'!$B$10:$B$763=$B45)*('Costs and Prices'!$C$10:$C$763=V$13)*('Costs and Prices'!$G$10:$G$763=$Y$55)*'Costs and Prices'!$K$10:$K$763)</f>
        <v>0</v>
      </c>
      <c r="W45" s="32">
        <f>SUMPRODUCT(('Costs and Prices'!$B$10:$B$763=$B45)*('Costs and Prices'!$C$10:$C$763=W$13)*('Costs and Prices'!$G$10:$G$763=$Y$55)*'Costs and Prices'!$K$10:$K$763)</f>
        <v>0</v>
      </c>
      <c r="X45" s="32">
        <f t="shared" si="4"/>
        <v>0</v>
      </c>
      <c r="Y45" s="33">
        <f>'Summary per type of costs'!C62</f>
        <v>0</v>
      </c>
      <c r="AB45" s="32" t="str">
        <f>IF('Summary per type of costs'!C62=0,"",('Summary per type of costs'!D62+'Summary per type of costs'!H62)/'Summary per type of costs'!C62)</f>
        <v/>
      </c>
      <c r="AC45" s="129" t="str">
        <f>IF(ISBLANK(B45),"",IF(SUMIF('Costs and Prices'!$B$10:$B$762,B45,'Costs and Prices'!$L$10:$L$762)=0,"",SUMIF('Costs and Prices'!$B$10:$B$762,B45,'Costs and Prices'!$M$10:$M$762)/SUMIF('Costs and Prices'!$B$10:$B$762,B45,'Costs and Prices'!$L$10:$L$762)))</f>
        <v/>
      </c>
    </row>
    <row r="46" spans="2:29" x14ac:dyDescent="0.25">
      <c r="B46" s="69" t="str">
        <f>IF(ISBLANK('List of subcontractors'!C39),"",('List of subcontractors'!C39))</f>
        <v/>
      </c>
      <c r="C46" s="32">
        <f>SUMPRODUCT(('Costs and Prices'!$B$10:$B$763=$B46)*('Costs and Prices'!$C$10:$C$763=C$13)*('Costs and Prices'!$G$10:$G$763=$Y$55)*'Costs and Prices'!$K$10:$K$763)</f>
        <v>0</v>
      </c>
      <c r="D46" s="32">
        <f>SUMPRODUCT(('Costs and Prices'!$B$10:$B$763=$B46)*('Costs and Prices'!$C$10:$C$763=D$13)*('Costs and Prices'!$G$10:$G$763=$Y$55)*'Costs and Prices'!$K$10:$K$763)</f>
        <v>0</v>
      </c>
      <c r="E46" s="32">
        <f>SUMPRODUCT(('Costs and Prices'!$B$10:$B$763=$B46)*('Costs and Prices'!$C$10:$C$763=E$13)*('Costs and Prices'!$G$10:$G$763=$Y$55)*'Costs and Prices'!$K$10:$K$763)</f>
        <v>0</v>
      </c>
      <c r="F46" s="32">
        <f>SUMPRODUCT(('Costs and Prices'!$B$10:$B$763=$B46)*('Costs and Prices'!$C$10:$C$763=F$13)*('Costs and Prices'!$G$10:$G$763=$Y$55)*'Costs and Prices'!$K$10:$K$763)</f>
        <v>0</v>
      </c>
      <c r="G46" s="32">
        <f>SUMPRODUCT(('Costs and Prices'!$B$10:$B$763=$B46)*('Costs and Prices'!$C$10:$C$763=G$13)*('Costs and Prices'!$G$10:$G$763=$Y$55)*'Costs and Prices'!$K$10:$K$763)</f>
        <v>0</v>
      </c>
      <c r="H46" s="32">
        <f>SUMPRODUCT(('Costs and Prices'!$B$10:$B$763=$B46)*('Costs and Prices'!$C$10:$C$763=H$13)*('Costs and Prices'!$G$10:$G$763=$Y$55)*'Costs and Prices'!$K$10:$K$763)</f>
        <v>0</v>
      </c>
      <c r="I46" s="32">
        <f>SUMPRODUCT(('Costs and Prices'!$B$10:$B$763=$B46)*('Costs and Prices'!$C$10:$C$763=I$13)*('Costs and Prices'!$G$10:$G$763=$Y$55)*'Costs and Prices'!$K$10:$K$763)</f>
        <v>0</v>
      </c>
      <c r="J46" s="32">
        <f>SUMPRODUCT(('Costs and Prices'!$B$10:$B$763=$B46)*('Costs and Prices'!$C$10:$C$763=J$13)*('Costs and Prices'!$G$10:$G$763=$Y$55)*'Costs and Prices'!$K$10:$K$763)</f>
        <v>0</v>
      </c>
      <c r="K46" s="32">
        <f>SUMPRODUCT(('Costs and Prices'!$B$10:$B$763=$B46)*('Costs and Prices'!$C$10:$C$763=K$13)*('Costs and Prices'!$G$10:$G$763=$Y$55)*'Costs and Prices'!$K$10:$K$763)</f>
        <v>0</v>
      </c>
      <c r="L46" s="32">
        <f>SUMPRODUCT(('Costs and Prices'!$B$10:$B$763=$B46)*('Costs and Prices'!$C$10:$C$763=L$13)*('Costs and Prices'!$G$10:$G$763=$Y$55)*'Costs and Prices'!$K$10:$K$763)</f>
        <v>0</v>
      </c>
      <c r="M46" s="32">
        <f>SUMPRODUCT(('Costs and Prices'!$B$10:$B$763=$B46)*('Costs and Prices'!$C$10:$C$763=M$13)*('Costs and Prices'!$G$10:$G$763=$Y$55)*'Costs and Prices'!$K$10:$K$763)</f>
        <v>0</v>
      </c>
      <c r="N46" s="32">
        <f>SUMPRODUCT(('Costs and Prices'!$B$10:$B$763=$B46)*('Costs and Prices'!$C$10:$C$763=N$13)*('Costs and Prices'!$G$10:$G$763=$Y$55)*'Costs and Prices'!$K$10:$K$763)</f>
        <v>0</v>
      </c>
      <c r="O46" s="32">
        <f>SUMPRODUCT(('Costs and Prices'!$B$10:$B$763=$B46)*('Costs and Prices'!$C$10:$C$763=O$13)*('Costs and Prices'!$G$10:$G$763=$Y$55)*'Costs and Prices'!$K$10:$K$763)</f>
        <v>0</v>
      </c>
      <c r="P46" s="32">
        <f>SUMPRODUCT(('Costs and Prices'!$B$10:$B$763=$B46)*('Costs and Prices'!$C$10:$C$763=P$13)*('Costs and Prices'!$G$10:$G$763=$Y$55)*'Costs and Prices'!$K$10:$K$763)</f>
        <v>0</v>
      </c>
      <c r="Q46" s="32">
        <f>SUMPRODUCT(('Costs and Prices'!$B$10:$B$763=$B46)*('Costs and Prices'!$C$10:$C$763=Q$13)*('Costs and Prices'!$G$10:$G$763=$Y$55)*'Costs and Prices'!$K$10:$K$763)</f>
        <v>0</v>
      </c>
      <c r="R46" s="32">
        <f>SUMPRODUCT(('Costs and Prices'!$B$10:$B$763=$B46)*('Costs and Prices'!$C$10:$C$763=R$13)*('Costs and Prices'!$G$10:$G$763=$Y$55)*'Costs and Prices'!$K$10:$K$763)</f>
        <v>0</v>
      </c>
      <c r="S46" s="32">
        <f>SUMPRODUCT(('Costs and Prices'!$B$10:$B$763=$B46)*('Costs and Prices'!$C$10:$C$763=S$13)*('Costs and Prices'!$G$10:$G$763=$Y$55)*'Costs and Prices'!$K$10:$K$763)</f>
        <v>0</v>
      </c>
      <c r="T46" s="32">
        <f>SUMPRODUCT(('Costs and Prices'!$B$10:$B$763=$B46)*('Costs and Prices'!$C$10:$C$763=T$13)*('Costs and Prices'!$G$10:$G$763=$Y$55)*'Costs and Prices'!$K$10:$K$763)</f>
        <v>0</v>
      </c>
      <c r="U46" s="32">
        <f>SUMPRODUCT(('Costs and Prices'!$B$10:$B$763=$B46)*('Costs and Prices'!$C$10:$C$763=U$13)*('Costs and Prices'!$G$10:$G$763=$Y$55)*'Costs and Prices'!$K$10:$K$763)</f>
        <v>0</v>
      </c>
      <c r="V46" s="32">
        <f>SUMPRODUCT(('Costs and Prices'!$B$10:$B$763=$B46)*('Costs and Prices'!$C$10:$C$763=V$13)*('Costs and Prices'!$G$10:$G$763=$Y$55)*'Costs and Prices'!$K$10:$K$763)</f>
        <v>0</v>
      </c>
      <c r="W46" s="32">
        <f>SUMPRODUCT(('Costs and Prices'!$B$10:$B$763=$B46)*('Costs and Prices'!$C$10:$C$763=W$13)*('Costs and Prices'!$G$10:$G$763=$Y$55)*'Costs and Prices'!$K$10:$K$763)</f>
        <v>0</v>
      </c>
      <c r="X46" s="32">
        <f t="shared" si="4"/>
        <v>0</v>
      </c>
      <c r="Y46" s="33">
        <f>'Summary per type of costs'!C63</f>
        <v>0</v>
      </c>
      <c r="AB46" s="32" t="str">
        <f>IF('Summary per type of costs'!C63=0,"",('Summary per type of costs'!D63+'Summary per type of costs'!H63)/'Summary per type of costs'!C63)</f>
        <v/>
      </c>
      <c r="AC46" s="129" t="str">
        <f>IF(ISBLANK(B46),"",IF(SUMIF('Costs and Prices'!$B$10:$B$762,B46,'Costs and Prices'!$L$10:$L$762)=0,"",SUMIF('Costs and Prices'!$B$10:$B$762,B46,'Costs and Prices'!$M$10:$M$762)/SUMIF('Costs and Prices'!$B$10:$B$762,B46,'Costs and Prices'!$L$10:$L$762)))</f>
        <v/>
      </c>
    </row>
    <row r="47" spans="2:29" x14ac:dyDescent="0.25">
      <c r="B47" s="69" t="str">
        <f>IF(ISBLANK('List of subcontractors'!C40),"",('List of subcontractors'!C40))</f>
        <v/>
      </c>
      <c r="C47" s="32">
        <f>SUMPRODUCT(('Costs and Prices'!$B$10:$B$763=$B47)*('Costs and Prices'!$C$10:$C$763=C$13)*('Costs and Prices'!$G$10:$G$763=$Y$55)*'Costs and Prices'!$K$10:$K$763)</f>
        <v>0</v>
      </c>
      <c r="D47" s="32">
        <f>SUMPRODUCT(('Costs and Prices'!$B$10:$B$763=$B47)*('Costs and Prices'!$C$10:$C$763=D$13)*('Costs and Prices'!$G$10:$G$763=$Y$55)*'Costs and Prices'!$K$10:$K$763)</f>
        <v>0</v>
      </c>
      <c r="E47" s="32">
        <f>SUMPRODUCT(('Costs and Prices'!$B$10:$B$763=$B47)*('Costs and Prices'!$C$10:$C$763=E$13)*('Costs and Prices'!$G$10:$G$763=$Y$55)*'Costs and Prices'!$K$10:$K$763)</f>
        <v>0</v>
      </c>
      <c r="F47" s="32">
        <f>SUMPRODUCT(('Costs and Prices'!$B$10:$B$763=$B47)*('Costs and Prices'!$C$10:$C$763=F$13)*('Costs and Prices'!$G$10:$G$763=$Y$55)*'Costs and Prices'!$K$10:$K$763)</f>
        <v>0</v>
      </c>
      <c r="G47" s="32">
        <f>SUMPRODUCT(('Costs and Prices'!$B$10:$B$763=$B47)*('Costs and Prices'!$C$10:$C$763=G$13)*('Costs and Prices'!$G$10:$G$763=$Y$55)*'Costs and Prices'!$K$10:$K$763)</f>
        <v>0</v>
      </c>
      <c r="H47" s="32">
        <f>SUMPRODUCT(('Costs and Prices'!$B$10:$B$763=$B47)*('Costs and Prices'!$C$10:$C$763=H$13)*('Costs and Prices'!$G$10:$G$763=$Y$55)*'Costs and Prices'!$K$10:$K$763)</f>
        <v>0</v>
      </c>
      <c r="I47" s="32">
        <f>SUMPRODUCT(('Costs and Prices'!$B$10:$B$763=$B47)*('Costs and Prices'!$C$10:$C$763=I$13)*('Costs and Prices'!$G$10:$G$763=$Y$55)*'Costs and Prices'!$K$10:$K$763)</f>
        <v>0</v>
      </c>
      <c r="J47" s="32">
        <f>SUMPRODUCT(('Costs and Prices'!$B$10:$B$763=$B47)*('Costs and Prices'!$C$10:$C$763=J$13)*('Costs and Prices'!$G$10:$G$763=$Y$55)*'Costs and Prices'!$K$10:$K$763)</f>
        <v>0</v>
      </c>
      <c r="K47" s="32">
        <f>SUMPRODUCT(('Costs and Prices'!$B$10:$B$763=$B47)*('Costs and Prices'!$C$10:$C$763=K$13)*('Costs and Prices'!$G$10:$G$763=$Y$55)*'Costs and Prices'!$K$10:$K$763)</f>
        <v>0</v>
      </c>
      <c r="L47" s="32">
        <f>SUMPRODUCT(('Costs and Prices'!$B$10:$B$763=$B47)*('Costs and Prices'!$C$10:$C$763=L$13)*('Costs and Prices'!$G$10:$G$763=$Y$55)*'Costs and Prices'!$K$10:$K$763)</f>
        <v>0</v>
      </c>
      <c r="M47" s="32">
        <f>SUMPRODUCT(('Costs and Prices'!$B$10:$B$763=$B47)*('Costs and Prices'!$C$10:$C$763=M$13)*('Costs and Prices'!$G$10:$G$763=$Y$55)*'Costs and Prices'!$K$10:$K$763)</f>
        <v>0</v>
      </c>
      <c r="N47" s="32">
        <f>SUMPRODUCT(('Costs and Prices'!$B$10:$B$763=$B47)*('Costs and Prices'!$C$10:$C$763=N$13)*('Costs and Prices'!$G$10:$G$763=$Y$55)*'Costs and Prices'!$K$10:$K$763)</f>
        <v>0</v>
      </c>
      <c r="O47" s="32">
        <f>SUMPRODUCT(('Costs and Prices'!$B$10:$B$763=$B47)*('Costs and Prices'!$C$10:$C$763=O$13)*('Costs and Prices'!$G$10:$G$763=$Y$55)*'Costs and Prices'!$K$10:$K$763)</f>
        <v>0</v>
      </c>
      <c r="P47" s="32">
        <f>SUMPRODUCT(('Costs and Prices'!$B$10:$B$763=$B47)*('Costs and Prices'!$C$10:$C$763=P$13)*('Costs and Prices'!$G$10:$G$763=$Y$55)*'Costs and Prices'!$K$10:$K$763)</f>
        <v>0</v>
      </c>
      <c r="Q47" s="32">
        <f>SUMPRODUCT(('Costs and Prices'!$B$10:$B$763=$B47)*('Costs and Prices'!$C$10:$C$763=Q$13)*('Costs and Prices'!$G$10:$G$763=$Y$55)*'Costs and Prices'!$K$10:$K$763)</f>
        <v>0</v>
      </c>
      <c r="R47" s="32">
        <f>SUMPRODUCT(('Costs and Prices'!$B$10:$B$763=$B47)*('Costs and Prices'!$C$10:$C$763=R$13)*('Costs and Prices'!$G$10:$G$763=$Y$55)*'Costs and Prices'!$K$10:$K$763)</f>
        <v>0</v>
      </c>
      <c r="S47" s="32">
        <f>SUMPRODUCT(('Costs and Prices'!$B$10:$B$763=$B47)*('Costs and Prices'!$C$10:$C$763=S$13)*('Costs and Prices'!$G$10:$G$763=$Y$55)*'Costs and Prices'!$K$10:$K$763)</f>
        <v>0</v>
      </c>
      <c r="T47" s="32">
        <f>SUMPRODUCT(('Costs and Prices'!$B$10:$B$763=$B47)*('Costs and Prices'!$C$10:$C$763=T$13)*('Costs and Prices'!$G$10:$G$763=$Y$55)*'Costs and Prices'!$K$10:$K$763)</f>
        <v>0</v>
      </c>
      <c r="U47" s="32">
        <f>SUMPRODUCT(('Costs and Prices'!$B$10:$B$763=$B47)*('Costs and Prices'!$C$10:$C$763=U$13)*('Costs and Prices'!$G$10:$G$763=$Y$55)*'Costs and Prices'!$K$10:$K$763)</f>
        <v>0</v>
      </c>
      <c r="V47" s="32">
        <f>SUMPRODUCT(('Costs and Prices'!$B$10:$B$763=$B47)*('Costs and Prices'!$C$10:$C$763=V$13)*('Costs and Prices'!$G$10:$G$763=$Y$55)*'Costs and Prices'!$K$10:$K$763)</f>
        <v>0</v>
      </c>
      <c r="W47" s="32">
        <f>SUMPRODUCT(('Costs and Prices'!$B$10:$B$763=$B47)*('Costs and Prices'!$C$10:$C$763=W$13)*('Costs and Prices'!$G$10:$G$763=$Y$55)*'Costs and Prices'!$K$10:$K$763)</f>
        <v>0</v>
      </c>
      <c r="X47" s="32">
        <f t="shared" si="4"/>
        <v>0</v>
      </c>
      <c r="Y47" s="33">
        <f>'Summary per type of costs'!C64</f>
        <v>0</v>
      </c>
      <c r="AB47" s="32" t="str">
        <f>IF('Summary per type of costs'!C64=0,"",('Summary per type of costs'!D64+'Summary per type of costs'!H64)/'Summary per type of costs'!C64)</f>
        <v/>
      </c>
      <c r="AC47" s="129" t="str">
        <f>IF(ISBLANK(B47),"",IF(SUMIF('Costs and Prices'!$B$10:$B$762,B47,'Costs and Prices'!$L$10:$L$762)=0,"",SUMIF('Costs and Prices'!$B$10:$B$762,B47,'Costs and Prices'!$M$10:$M$762)/SUMIF('Costs and Prices'!$B$10:$B$762,B47,'Costs and Prices'!$L$10:$L$762)))</f>
        <v/>
      </c>
    </row>
    <row r="48" spans="2:29" x14ac:dyDescent="0.25">
      <c r="B48" s="69" t="str">
        <f>IF(ISBLANK('List of subcontractors'!C41),"",('List of subcontractors'!C41))</f>
        <v/>
      </c>
      <c r="C48" s="32">
        <f>SUMPRODUCT(('Costs and Prices'!$B$10:$B$763=$B48)*('Costs and Prices'!$C$10:$C$763=C$13)*('Costs and Prices'!$G$10:$G$763=$Y$55)*'Costs and Prices'!$K$10:$K$763)</f>
        <v>0</v>
      </c>
      <c r="D48" s="32">
        <f>SUMPRODUCT(('Costs and Prices'!$B$10:$B$763=$B48)*('Costs and Prices'!$C$10:$C$763=D$13)*('Costs and Prices'!$G$10:$G$763=$Y$55)*'Costs and Prices'!$K$10:$K$763)</f>
        <v>0</v>
      </c>
      <c r="E48" s="32">
        <f>SUMPRODUCT(('Costs and Prices'!$B$10:$B$763=$B48)*('Costs and Prices'!$C$10:$C$763=E$13)*('Costs and Prices'!$G$10:$G$763=$Y$55)*'Costs and Prices'!$K$10:$K$763)</f>
        <v>0</v>
      </c>
      <c r="F48" s="32">
        <f>SUMPRODUCT(('Costs and Prices'!$B$10:$B$763=$B48)*('Costs and Prices'!$C$10:$C$763=F$13)*('Costs and Prices'!$G$10:$G$763=$Y$55)*'Costs and Prices'!$K$10:$K$763)</f>
        <v>0</v>
      </c>
      <c r="G48" s="32">
        <f>SUMPRODUCT(('Costs and Prices'!$B$10:$B$763=$B48)*('Costs and Prices'!$C$10:$C$763=G$13)*('Costs and Prices'!$G$10:$G$763=$Y$55)*'Costs and Prices'!$K$10:$K$763)</f>
        <v>0</v>
      </c>
      <c r="H48" s="32">
        <f>SUMPRODUCT(('Costs and Prices'!$B$10:$B$763=$B48)*('Costs and Prices'!$C$10:$C$763=H$13)*('Costs and Prices'!$G$10:$G$763=$Y$55)*'Costs and Prices'!$K$10:$K$763)</f>
        <v>0</v>
      </c>
      <c r="I48" s="32">
        <f>SUMPRODUCT(('Costs and Prices'!$B$10:$B$763=$B48)*('Costs and Prices'!$C$10:$C$763=I$13)*('Costs and Prices'!$G$10:$G$763=$Y$55)*'Costs and Prices'!$K$10:$K$763)</f>
        <v>0</v>
      </c>
      <c r="J48" s="32">
        <f>SUMPRODUCT(('Costs and Prices'!$B$10:$B$763=$B48)*('Costs and Prices'!$C$10:$C$763=J$13)*('Costs and Prices'!$G$10:$G$763=$Y$55)*'Costs and Prices'!$K$10:$K$763)</f>
        <v>0</v>
      </c>
      <c r="K48" s="32">
        <f>SUMPRODUCT(('Costs and Prices'!$B$10:$B$763=$B48)*('Costs and Prices'!$C$10:$C$763=K$13)*('Costs and Prices'!$G$10:$G$763=$Y$55)*'Costs and Prices'!$K$10:$K$763)</f>
        <v>0</v>
      </c>
      <c r="L48" s="32">
        <f>SUMPRODUCT(('Costs and Prices'!$B$10:$B$763=$B48)*('Costs and Prices'!$C$10:$C$763=L$13)*('Costs and Prices'!$G$10:$G$763=$Y$55)*'Costs and Prices'!$K$10:$K$763)</f>
        <v>0</v>
      </c>
      <c r="M48" s="32">
        <f>SUMPRODUCT(('Costs and Prices'!$B$10:$B$763=$B48)*('Costs and Prices'!$C$10:$C$763=M$13)*('Costs and Prices'!$G$10:$G$763=$Y$55)*'Costs and Prices'!$K$10:$K$763)</f>
        <v>0</v>
      </c>
      <c r="N48" s="32">
        <f>SUMPRODUCT(('Costs and Prices'!$B$10:$B$763=$B48)*('Costs and Prices'!$C$10:$C$763=N$13)*('Costs and Prices'!$G$10:$G$763=$Y$55)*'Costs and Prices'!$K$10:$K$763)</f>
        <v>0</v>
      </c>
      <c r="O48" s="32">
        <f>SUMPRODUCT(('Costs and Prices'!$B$10:$B$763=$B48)*('Costs and Prices'!$C$10:$C$763=O$13)*('Costs and Prices'!$G$10:$G$763=$Y$55)*'Costs and Prices'!$K$10:$K$763)</f>
        <v>0</v>
      </c>
      <c r="P48" s="32">
        <f>SUMPRODUCT(('Costs and Prices'!$B$10:$B$763=$B48)*('Costs and Prices'!$C$10:$C$763=P$13)*('Costs and Prices'!$G$10:$G$763=$Y$55)*'Costs and Prices'!$K$10:$K$763)</f>
        <v>0</v>
      </c>
      <c r="Q48" s="32">
        <f>SUMPRODUCT(('Costs and Prices'!$B$10:$B$763=$B48)*('Costs and Prices'!$C$10:$C$763=Q$13)*('Costs and Prices'!$G$10:$G$763=$Y$55)*'Costs and Prices'!$K$10:$K$763)</f>
        <v>0</v>
      </c>
      <c r="R48" s="32">
        <f>SUMPRODUCT(('Costs and Prices'!$B$10:$B$763=$B48)*('Costs and Prices'!$C$10:$C$763=R$13)*('Costs and Prices'!$G$10:$G$763=$Y$55)*'Costs and Prices'!$K$10:$K$763)</f>
        <v>0</v>
      </c>
      <c r="S48" s="32">
        <f>SUMPRODUCT(('Costs and Prices'!$B$10:$B$763=$B48)*('Costs and Prices'!$C$10:$C$763=S$13)*('Costs and Prices'!$G$10:$G$763=$Y$55)*'Costs and Prices'!$K$10:$K$763)</f>
        <v>0</v>
      </c>
      <c r="T48" s="32">
        <f>SUMPRODUCT(('Costs and Prices'!$B$10:$B$763=$B48)*('Costs and Prices'!$C$10:$C$763=T$13)*('Costs and Prices'!$G$10:$G$763=$Y$55)*'Costs and Prices'!$K$10:$K$763)</f>
        <v>0</v>
      </c>
      <c r="U48" s="32">
        <f>SUMPRODUCT(('Costs and Prices'!$B$10:$B$763=$B48)*('Costs and Prices'!$C$10:$C$763=U$13)*('Costs and Prices'!$G$10:$G$763=$Y$55)*'Costs and Prices'!$K$10:$K$763)</f>
        <v>0</v>
      </c>
      <c r="V48" s="32">
        <f>SUMPRODUCT(('Costs and Prices'!$B$10:$B$763=$B48)*('Costs and Prices'!$C$10:$C$763=V$13)*('Costs and Prices'!$G$10:$G$763=$Y$55)*'Costs and Prices'!$K$10:$K$763)</f>
        <v>0</v>
      </c>
      <c r="W48" s="32">
        <f>SUMPRODUCT(('Costs and Prices'!$B$10:$B$763=$B48)*('Costs and Prices'!$C$10:$C$763=W$13)*('Costs and Prices'!$G$10:$G$763=$Y$55)*'Costs and Prices'!$K$10:$K$763)</f>
        <v>0</v>
      </c>
      <c r="X48" s="32">
        <f t="shared" si="4"/>
        <v>0</v>
      </c>
      <c r="Y48" s="33">
        <f>'Summary per type of costs'!C65</f>
        <v>0</v>
      </c>
      <c r="AB48" s="32" t="str">
        <f>IF('Summary per type of costs'!C65=0,"",('Summary per type of costs'!D65+'Summary per type of costs'!H65)/'Summary per type of costs'!C65)</f>
        <v/>
      </c>
      <c r="AC48" s="129" t="str">
        <f>IF(ISBLANK(B48),"",IF(SUMIF('Costs and Prices'!$B$10:$B$762,B48,'Costs and Prices'!$L$10:$L$762)=0,"",SUMIF('Costs and Prices'!$B$10:$B$762,B48,'Costs and Prices'!$M$10:$M$762)/SUMIF('Costs and Prices'!$B$10:$B$762,B48,'Costs and Prices'!$L$10:$L$762)))</f>
        <v/>
      </c>
    </row>
    <row r="49" spans="2:29" x14ac:dyDescent="0.25">
      <c r="B49" s="69" t="str">
        <f>IF(ISBLANK('List of subcontractors'!C42),"",('List of subcontractors'!C42))</f>
        <v/>
      </c>
      <c r="C49" s="32">
        <f>SUMPRODUCT(('Costs and Prices'!$B$10:$B$763=$B49)*('Costs and Prices'!$C$10:$C$763=C$13)*('Costs and Prices'!$G$10:$G$763=$Y$55)*'Costs and Prices'!$K$10:$K$763)</f>
        <v>0</v>
      </c>
      <c r="D49" s="32">
        <f>SUMPRODUCT(('Costs and Prices'!$B$10:$B$763=$B49)*('Costs and Prices'!$C$10:$C$763=D$13)*('Costs and Prices'!$G$10:$G$763=$Y$55)*'Costs and Prices'!$K$10:$K$763)</f>
        <v>0</v>
      </c>
      <c r="E49" s="32">
        <f>SUMPRODUCT(('Costs and Prices'!$B$10:$B$763=$B49)*('Costs and Prices'!$C$10:$C$763=E$13)*('Costs and Prices'!$G$10:$G$763=$Y$55)*'Costs and Prices'!$K$10:$K$763)</f>
        <v>0</v>
      </c>
      <c r="F49" s="32">
        <f>SUMPRODUCT(('Costs and Prices'!$B$10:$B$763=$B49)*('Costs and Prices'!$C$10:$C$763=F$13)*('Costs and Prices'!$G$10:$G$763=$Y$55)*'Costs and Prices'!$K$10:$K$763)</f>
        <v>0</v>
      </c>
      <c r="G49" s="32">
        <f>SUMPRODUCT(('Costs and Prices'!$B$10:$B$763=$B49)*('Costs and Prices'!$C$10:$C$763=G$13)*('Costs and Prices'!$G$10:$G$763=$Y$55)*'Costs and Prices'!$K$10:$K$763)</f>
        <v>0</v>
      </c>
      <c r="H49" s="32">
        <f>SUMPRODUCT(('Costs and Prices'!$B$10:$B$763=$B49)*('Costs and Prices'!$C$10:$C$763=H$13)*('Costs and Prices'!$G$10:$G$763=$Y$55)*'Costs and Prices'!$K$10:$K$763)</f>
        <v>0</v>
      </c>
      <c r="I49" s="32">
        <f>SUMPRODUCT(('Costs and Prices'!$B$10:$B$763=$B49)*('Costs and Prices'!$C$10:$C$763=I$13)*('Costs and Prices'!$G$10:$G$763=$Y$55)*'Costs and Prices'!$K$10:$K$763)</f>
        <v>0</v>
      </c>
      <c r="J49" s="32">
        <f>SUMPRODUCT(('Costs and Prices'!$B$10:$B$763=$B49)*('Costs and Prices'!$C$10:$C$763=J$13)*('Costs and Prices'!$G$10:$G$763=$Y$55)*'Costs and Prices'!$K$10:$K$763)</f>
        <v>0</v>
      </c>
      <c r="K49" s="32">
        <f>SUMPRODUCT(('Costs and Prices'!$B$10:$B$763=$B49)*('Costs and Prices'!$C$10:$C$763=K$13)*('Costs and Prices'!$G$10:$G$763=$Y$55)*'Costs and Prices'!$K$10:$K$763)</f>
        <v>0</v>
      </c>
      <c r="L49" s="32">
        <f>SUMPRODUCT(('Costs and Prices'!$B$10:$B$763=$B49)*('Costs and Prices'!$C$10:$C$763=L$13)*('Costs and Prices'!$G$10:$G$763=$Y$55)*'Costs and Prices'!$K$10:$K$763)</f>
        <v>0</v>
      </c>
      <c r="M49" s="32">
        <f>SUMPRODUCT(('Costs and Prices'!$B$10:$B$763=$B49)*('Costs and Prices'!$C$10:$C$763=M$13)*('Costs and Prices'!$G$10:$G$763=$Y$55)*'Costs and Prices'!$K$10:$K$763)</f>
        <v>0</v>
      </c>
      <c r="N49" s="32">
        <f>SUMPRODUCT(('Costs and Prices'!$B$10:$B$763=$B49)*('Costs and Prices'!$C$10:$C$763=N$13)*('Costs and Prices'!$G$10:$G$763=$Y$55)*'Costs and Prices'!$K$10:$K$763)</f>
        <v>0</v>
      </c>
      <c r="O49" s="32">
        <f>SUMPRODUCT(('Costs and Prices'!$B$10:$B$763=$B49)*('Costs and Prices'!$C$10:$C$763=O$13)*('Costs and Prices'!$G$10:$G$763=$Y$55)*'Costs and Prices'!$K$10:$K$763)</f>
        <v>0</v>
      </c>
      <c r="P49" s="32">
        <f>SUMPRODUCT(('Costs and Prices'!$B$10:$B$763=$B49)*('Costs and Prices'!$C$10:$C$763=P$13)*('Costs and Prices'!$G$10:$G$763=$Y$55)*'Costs and Prices'!$K$10:$K$763)</f>
        <v>0</v>
      </c>
      <c r="Q49" s="32">
        <f>SUMPRODUCT(('Costs and Prices'!$B$10:$B$763=$B49)*('Costs and Prices'!$C$10:$C$763=Q$13)*('Costs and Prices'!$G$10:$G$763=$Y$55)*'Costs and Prices'!$K$10:$K$763)</f>
        <v>0</v>
      </c>
      <c r="R49" s="32">
        <f>SUMPRODUCT(('Costs and Prices'!$B$10:$B$763=$B49)*('Costs and Prices'!$C$10:$C$763=R$13)*('Costs and Prices'!$G$10:$G$763=$Y$55)*'Costs and Prices'!$K$10:$K$763)</f>
        <v>0</v>
      </c>
      <c r="S49" s="32">
        <f>SUMPRODUCT(('Costs and Prices'!$B$10:$B$763=$B49)*('Costs and Prices'!$C$10:$C$763=S$13)*('Costs and Prices'!$G$10:$G$763=$Y$55)*'Costs and Prices'!$K$10:$K$763)</f>
        <v>0</v>
      </c>
      <c r="T49" s="32">
        <f>SUMPRODUCT(('Costs and Prices'!$B$10:$B$763=$B49)*('Costs and Prices'!$C$10:$C$763=T$13)*('Costs and Prices'!$G$10:$G$763=$Y$55)*'Costs and Prices'!$K$10:$K$763)</f>
        <v>0</v>
      </c>
      <c r="U49" s="32">
        <f>SUMPRODUCT(('Costs and Prices'!$B$10:$B$763=$B49)*('Costs and Prices'!$C$10:$C$763=U$13)*('Costs and Prices'!$G$10:$G$763=$Y$55)*'Costs and Prices'!$K$10:$K$763)</f>
        <v>0</v>
      </c>
      <c r="V49" s="32">
        <f>SUMPRODUCT(('Costs and Prices'!$B$10:$B$763=$B49)*('Costs and Prices'!$C$10:$C$763=V$13)*('Costs and Prices'!$G$10:$G$763=$Y$55)*'Costs and Prices'!$K$10:$K$763)</f>
        <v>0</v>
      </c>
      <c r="W49" s="32">
        <f>SUMPRODUCT(('Costs and Prices'!$B$10:$B$763=$B49)*('Costs and Prices'!$C$10:$C$763=W$13)*('Costs and Prices'!$G$10:$G$763=$Y$55)*'Costs and Prices'!$K$10:$K$763)</f>
        <v>0</v>
      </c>
      <c r="X49" s="32">
        <f t="shared" si="4"/>
        <v>0</v>
      </c>
      <c r="Y49" s="33">
        <f>'Summary per type of costs'!C66</f>
        <v>0</v>
      </c>
      <c r="AB49" s="32" t="str">
        <f>IF('Summary per type of costs'!C66=0,"",('Summary per type of costs'!D66+'Summary per type of costs'!H66)/'Summary per type of costs'!C66)</f>
        <v/>
      </c>
      <c r="AC49" s="129" t="str">
        <f>IF(ISBLANK(B49),"",IF(SUMIF('Costs and Prices'!$B$10:$B$762,B49,'Costs and Prices'!$L$10:$L$762)=0,"",SUMIF('Costs and Prices'!$B$10:$B$762,B49,'Costs and Prices'!$M$10:$M$762)/SUMIF('Costs and Prices'!$B$10:$B$762,B49,'Costs and Prices'!$L$10:$L$762)))</f>
        <v/>
      </c>
    </row>
    <row r="50" spans="2:29" x14ac:dyDescent="0.25">
      <c r="B50" s="69" t="str">
        <f>IF(ISBLANK('List of subcontractors'!C43),"",('List of subcontractors'!C43))</f>
        <v/>
      </c>
      <c r="C50" s="32">
        <f>SUMPRODUCT(('Costs and Prices'!$B$10:$B$763=$B50)*('Costs and Prices'!$C$10:$C$763=C$13)*('Costs and Prices'!$G$10:$G$763=$Y$55)*'Costs and Prices'!$K$10:$K$763)</f>
        <v>0</v>
      </c>
      <c r="D50" s="32">
        <f>SUMPRODUCT(('Costs and Prices'!$B$10:$B$763=$B50)*('Costs and Prices'!$C$10:$C$763=D$13)*('Costs and Prices'!$G$10:$G$763=$Y$55)*'Costs and Prices'!$K$10:$K$763)</f>
        <v>0</v>
      </c>
      <c r="E50" s="32">
        <f>SUMPRODUCT(('Costs and Prices'!$B$10:$B$763=$B50)*('Costs and Prices'!$C$10:$C$763=E$13)*('Costs and Prices'!$G$10:$G$763=$Y$55)*'Costs and Prices'!$K$10:$K$763)</f>
        <v>0</v>
      </c>
      <c r="F50" s="32">
        <f>SUMPRODUCT(('Costs and Prices'!$B$10:$B$763=$B50)*('Costs and Prices'!$C$10:$C$763=F$13)*('Costs and Prices'!$G$10:$G$763=$Y$55)*'Costs and Prices'!$K$10:$K$763)</f>
        <v>0</v>
      </c>
      <c r="G50" s="32">
        <f>SUMPRODUCT(('Costs and Prices'!$B$10:$B$763=$B50)*('Costs and Prices'!$C$10:$C$763=G$13)*('Costs and Prices'!$G$10:$G$763=$Y$55)*'Costs and Prices'!$K$10:$K$763)</f>
        <v>0</v>
      </c>
      <c r="H50" s="32">
        <f>SUMPRODUCT(('Costs and Prices'!$B$10:$B$763=$B50)*('Costs and Prices'!$C$10:$C$763=H$13)*('Costs and Prices'!$G$10:$G$763=$Y$55)*'Costs and Prices'!$K$10:$K$763)</f>
        <v>0</v>
      </c>
      <c r="I50" s="32">
        <f>SUMPRODUCT(('Costs and Prices'!$B$10:$B$763=$B50)*('Costs and Prices'!$C$10:$C$763=I$13)*('Costs and Prices'!$G$10:$G$763=$Y$55)*'Costs and Prices'!$K$10:$K$763)</f>
        <v>0</v>
      </c>
      <c r="J50" s="32">
        <f>SUMPRODUCT(('Costs and Prices'!$B$10:$B$763=$B50)*('Costs and Prices'!$C$10:$C$763=J$13)*('Costs and Prices'!$G$10:$G$763=$Y$55)*'Costs and Prices'!$K$10:$K$763)</f>
        <v>0</v>
      </c>
      <c r="K50" s="32">
        <f>SUMPRODUCT(('Costs and Prices'!$B$10:$B$763=$B50)*('Costs and Prices'!$C$10:$C$763=K$13)*('Costs and Prices'!$G$10:$G$763=$Y$55)*'Costs and Prices'!$K$10:$K$763)</f>
        <v>0</v>
      </c>
      <c r="L50" s="32">
        <f>SUMPRODUCT(('Costs and Prices'!$B$10:$B$763=$B50)*('Costs and Prices'!$C$10:$C$763=L$13)*('Costs and Prices'!$G$10:$G$763=$Y$55)*'Costs and Prices'!$K$10:$K$763)</f>
        <v>0</v>
      </c>
      <c r="M50" s="32">
        <f>SUMPRODUCT(('Costs and Prices'!$B$10:$B$763=$B50)*('Costs and Prices'!$C$10:$C$763=M$13)*('Costs and Prices'!$G$10:$G$763=$Y$55)*'Costs and Prices'!$K$10:$K$763)</f>
        <v>0</v>
      </c>
      <c r="N50" s="32">
        <f>SUMPRODUCT(('Costs and Prices'!$B$10:$B$763=$B50)*('Costs and Prices'!$C$10:$C$763=N$13)*('Costs and Prices'!$G$10:$G$763=$Y$55)*'Costs and Prices'!$K$10:$K$763)</f>
        <v>0</v>
      </c>
      <c r="O50" s="32">
        <f>SUMPRODUCT(('Costs and Prices'!$B$10:$B$763=$B50)*('Costs and Prices'!$C$10:$C$763=O$13)*('Costs and Prices'!$G$10:$G$763=$Y$55)*'Costs and Prices'!$K$10:$K$763)</f>
        <v>0</v>
      </c>
      <c r="P50" s="32">
        <f>SUMPRODUCT(('Costs and Prices'!$B$10:$B$763=$B50)*('Costs and Prices'!$C$10:$C$763=P$13)*('Costs and Prices'!$G$10:$G$763=$Y$55)*'Costs and Prices'!$K$10:$K$763)</f>
        <v>0</v>
      </c>
      <c r="Q50" s="32">
        <f>SUMPRODUCT(('Costs and Prices'!$B$10:$B$763=$B50)*('Costs and Prices'!$C$10:$C$763=Q$13)*('Costs and Prices'!$G$10:$G$763=$Y$55)*'Costs and Prices'!$K$10:$K$763)</f>
        <v>0</v>
      </c>
      <c r="R50" s="32">
        <f>SUMPRODUCT(('Costs and Prices'!$B$10:$B$763=$B50)*('Costs and Prices'!$C$10:$C$763=R$13)*('Costs and Prices'!$G$10:$G$763=$Y$55)*'Costs and Prices'!$K$10:$K$763)</f>
        <v>0</v>
      </c>
      <c r="S50" s="32">
        <f>SUMPRODUCT(('Costs and Prices'!$B$10:$B$763=$B50)*('Costs and Prices'!$C$10:$C$763=S$13)*('Costs and Prices'!$G$10:$G$763=$Y$55)*'Costs and Prices'!$K$10:$K$763)</f>
        <v>0</v>
      </c>
      <c r="T50" s="32">
        <f>SUMPRODUCT(('Costs and Prices'!$B$10:$B$763=$B50)*('Costs and Prices'!$C$10:$C$763=T$13)*('Costs and Prices'!$G$10:$G$763=$Y$55)*'Costs and Prices'!$K$10:$K$763)</f>
        <v>0</v>
      </c>
      <c r="U50" s="32">
        <f>SUMPRODUCT(('Costs and Prices'!$B$10:$B$763=$B50)*('Costs and Prices'!$C$10:$C$763=U$13)*('Costs and Prices'!$G$10:$G$763=$Y$55)*'Costs and Prices'!$K$10:$K$763)</f>
        <v>0</v>
      </c>
      <c r="V50" s="32">
        <f>SUMPRODUCT(('Costs and Prices'!$B$10:$B$763=$B50)*('Costs and Prices'!$C$10:$C$763=V$13)*('Costs and Prices'!$G$10:$G$763=$Y$55)*'Costs and Prices'!$K$10:$K$763)</f>
        <v>0</v>
      </c>
      <c r="W50" s="32">
        <f>SUMPRODUCT(('Costs and Prices'!$B$10:$B$763=$B50)*('Costs and Prices'!$C$10:$C$763=W$13)*('Costs and Prices'!$G$10:$G$763=$Y$55)*'Costs and Prices'!$K$10:$K$763)</f>
        <v>0</v>
      </c>
      <c r="X50" s="32">
        <f t="shared" si="4"/>
        <v>0</v>
      </c>
      <c r="Y50" s="33">
        <f>'Summary per type of costs'!C67</f>
        <v>0</v>
      </c>
      <c r="AB50" s="32" t="str">
        <f>IF('Summary per type of costs'!C67=0,"",('Summary per type of costs'!D67+'Summary per type of costs'!H67)/'Summary per type of costs'!C67)</f>
        <v/>
      </c>
      <c r="AC50" s="129" t="str">
        <f>IF(ISBLANK(B50),"",IF(SUMIF('Costs and Prices'!$B$10:$B$762,B50,'Costs and Prices'!$L$10:$L$762)=0,"",SUMIF('Costs and Prices'!$B$10:$B$762,B50,'Costs and Prices'!$M$10:$M$762)/SUMIF('Costs and Prices'!$B$10:$B$762,B50,'Costs and Prices'!$L$10:$L$762)))</f>
        <v/>
      </c>
    </row>
    <row r="51" spans="2:29" x14ac:dyDescent="0.25">
      <c r="B51" s="69" t="str">
        <f>IF(ISBLANK('List of subcontractors'!C44),"",('List of subcontractors'!C44))</f>
        <v/>
      </c>
      <c r="C51" s="32">
        <f>SUMPRODUCT(('Costs and Prices'!$B$10:$B$763=$B51)*('Costs and Prices'!$C$10:$C$763=C$13)*('Costs and Prices'!$G$10:$G$763=$Y$55)*'Costs and Prices'!$K$10:$K$763)</f>
        <v>0</v>
      </c>
      <c r="D51" s="32">
        <f>SUMPRODUCT(('Costs and Prices'!$B$10:$B$763=$B51)*('Costs and Prices'!$C$10:$C$763=D$13)*('Costs and Prices'!$G$10:$G$763=$Y$55)*'Costs and Prices'!$K$10:$K$763)</f>
        <v>0</v>
      </c>
      <c r="E51" s="32">
        <f>SUMPRODUCT(('Costs and Prices'!$B$10:$B$763=$B51)*('Costs and Prices'!$C$10:$C$763=E$13)*('Costs and Prices'!$G$10:$G$763=$Y$55)*'Costs and Prices'!$K$10:$K$763)</f>
        <v>0</v>
      </c>
      <c r="F51" s="32">
        <f>SUMPRODUCT(('Costs and Prices'!$B$10:$B$763=$B51)*('Costs and Prices'!$C$10:$C$763=F$13)*('Costs and Prices'!$G$10:$G$763=$Y$55)*'Costs and Prices'!$K$10:$K$763)</f>
        <v>0</v>
      </c>
      <c r="G51" s="32">
        <f>SUMPRODUCT(('Costs and Prices'!$B$10:$B$763=$B51)*('Costs and Prices'!$C$10:$C$763=G$13)*('Costs and Prices'!$G$10:$G$763=$Y$55)*'Costs and Prices'!$K$10:$K$763)</f>
        <v>0</v>
      </c>
      <c r="H51" s="32">
        <f>SUMPRODUCT(('Costs and Prices'!$B$10:$B$763=$B51)*('Costs and Prices'!$C$10:$C$763=H$13)*('Costs and Prices'!$G$10:$G$763=$Y$55)*'Costs and Prices'!$K$10:$K$763)</f>
        <v>0</v>
      </c>
      <c r="I51" s="32">
        <f>SUMPRODUCT(('Costs and Prices'!$B$10:$B$763=$B51)*('Costs and Prices'!$C$10:$C$763=I$13)*('Costs and Prices'!$G$10:$G$763=$Y$55)*'Costs and Prices'!$K$10:$K$763)</f>
        <v>0</v>
      </c>
      <c r="J51" s="32">
        <f>SUMPRODUCT(('Costs and Prices'!$B$10:$B$763=$B51)*('Costs and Prices'!$C$10:$C$763=J$13)*('Costs and Prices'!$G$10:$G$763=$Y$55)*'Costs and Prices'!$K$10:$K$763)</f>
        <v>0</v>
      </c>
      <c r="K51" s="32">
        <f>SUMPRODUCT(('Costs and Prices'!$B$10:$B$763=$B51)*('Costs and Prices'!$C$10:$C$763=K$13)*('Costs and Prices'!$G$10:$G$763=$Y$55)*'Costs and Prices'!$K$10:$K$763)</f>
        <v>0</v>
      </c>
      <c r="L51" s="32">
        <f>SUMPRODUCT(('Costs and Prices'!$B$10:$B$763=$B51)*('Costs and Prices'!$C$10:$C$763=L$13)*('Costs and Prices'!$G$10:$G$763=$Y$55)*'Costs and Prices'!$K$10:$K$763)</f>
        <v>0</v>
      </c>
      <c r="M51" s="32">
        <f>SUMPRODUCT(('Costs and Prices'!$B$10:$B$763=$B51)*('Costs and Prices'!$C$10:$C$763=M$13)*('Costs and Prices'!$G$10:$G$763=$Y$55)*'Costs and Prices'!$K$10:$K$763)</f>
        <v>0</v>
      </c>
      <c r="N51" s="32">
        <f>SUMPRODUCT(('Costs and Prices'!$B$10:$B$763=$B51)*('Costs and Prices'!$C$10:$C$763=N$13)*('Costs and Prices'!$G$10:$G$763=$Y$55)*'Costs and Prices'!$K$10:$K$763)</f>
        <v>0</v>
      </c>
      <c r="O51" s="32">
        <f>SUMPRODUCT(('Costs and Prices'!$B$10:$B$763=$B51)*('Costs and Prices'!$C$10:$C$763=O$13)*('Costs and Prices'!$G$10:$G$763=$Y$55)*'Costs and Prices'!$K$10:$K$763)</f>
        <v>0</v>
      </c>
      <c r="P51" s="32">
        <f>SUMPRODUCT(('Costs and Prices'!$B$10:$B$763=$B51)*('Costs and Prices'!$C$10:$C$763=P$13)*('Costs and Prices'!$G$10:$G$763=$Y$55)*'Costs and Prices'!$K$10:$K$763)</f>
        <v>0</v>
      </c>
      <c r="Q51" s="32">
        <f>SUMPRODUCT(('Costs and Prices'!$B$10:$B$763=$B51)*('Costs and Prices'!$C$10:$C$763=Q$13)*('Costs and Prices'!$G$10:$G$763=$Y$55)*'Costs and Prices'!$K$10:$K$763)</f>
        <v>0</v>
      </c>
      <c r="R51" s="32">
        <f>SUMPRODUCT(('Costs and Prices'!$B$10:$B$763=$B51)*('Costs and Prices'!$C$10:$C$763=R$13)*('Costs and Prices'!$G$10:$G$763=$Y$55)*'Costs and Prices'!$K$10:$K$763)</f>
        <v>0</v>
      </c>
      <c r="S51" s="32">
        <f>SUMPRODUCT(('Costs and Prices'!$B$10:$B$763=$B51)*('Costs and Prices'!$C$10:$C$763=S$13)*('Costs and Prices'!$G$10:$G$763=$Y$55)*'Costs and Prices'!$K$10:$K$763)</f>
        <v>0</v>
      </c>
      <c r="T51" s="32">
        <f>SUMPRODUCT(('Costs and Prices'!$B$10:$B$763=$B51)*('Costs and Prices'!$C$10:$C$763=T$13)*('Costs and Prices'!$G$10:$G$763=$Y$55)*'Costs and Prices'!$K$10:$K$763)</f>
        <v>0</v>
      </c>
      <c r="U51" s="32">
        <f>SUMPRODUCT(('Costs and Prices'!$B$10:$B$763=$B51)*('Costs and Prices'!$C$10:$C$763=U$13)*('Costs and Prices'!$G$10:$G$763=$Y$55)*'Costs and Prices'!$K$10:$K$763)</f>
        <v>0</v>
      </c>
      <c r="V51" s="32">
        <f>SUMPRODUCT(('Costs and Prices'!$B$10:$B$763=$B51)*('Costs and Prices'!$C$10:$C$763=V$13)*('Costs and Prices'!$G$10:$G$763=$Y$55)*'Costs and Prices'!$K$10:$K$763)</f>
        <v>0</v>
      </c>
      <c r="W51" s="32">
        <f>SUMPRODUCT(('Costs and Prices'!$B$10:$B$763=$B51)*('Costs and Prices'!$C$10:$C$763=W$13)*('Costs and Prices'!$G$10:$G$763=$Y$55)*'Costs and Prices'!$K$10:$K$763)</f>
        <v>0</v>
      </c>
      <c r="X51" s="32">
        <f t="shared" si="4"/>
        <v>0</v>
      </c>
      <c r="Y51" s="33">
        <f>'Summary per type of costs'!C68</f>
        <v>0</v>
      </c>
      <c r="AB51" s="32" t="str">
        <f>IF('Summary per type of costs'!C68=0,"",('Summary per type of costs'!D68+'Summary per type of costs'!H68)/'Summary per type of costs'!C68)</f>
        <v/>
      </c>
      <c r="AC51" s="129" t="str">
        <f>IF(ISBLANK(B51),"",IF(SUMIF('Costs and Prices'!$B$10:$B$762,B51,'Costs and Prices'!$L$10:$L$762)=0,"",SUMIF('Costs and Prices'!$B$10:$B$762,B51,'Costs and Prices'!$M$10:$M$762)/SUMIF('Costs and Prices'!$B$10:$B$762,B51,'Costs and Prices'!$L$10:$L$762)))</f>
        <v/>
      </c>
    </row>
    <row r="52" spans="2:29" x14ac:dyDescent="0.25">
      <c r="B52" s="69" t="str">
        <f>IF(ISBLANK('List of subcontractors'!C45),"",('List of subcontractors'!C45))</f>
        <v/>
      </c>
      <c r="C52" s="32">
        <f>SUMPRODUCT(('Costs and Prices'!$B$10:$B$763=$B52)*('Costs and Prices'!$C$10:$C$763=C$13)*('Costs and Prices'!$G$10:$G$763=$Y$55)*'Costs and Prices'!$K$10:$K$763)</f>
        <v>0</v>
      </c>
      <c r="D52" s="32">
        <f>SUMPRODUCT(('Costs and Prices'!$B$10:$B$763=$B52)*('Costs and Prices'!$C$10:$C$763=D$13)*('Costs and Prices'!$G$10:$G$763=$Y$55)*'Costs and Prices'!$K$10:$K$763)</f>
        <v>0</v>
      </c>
      <c r="E52" s="32">
        <f>SUMPRODUCT(('Costs and Prices'!$B$10:$B$763=$B52)*('Costs and Prices'!$C$10:$C$763=E$13)*('Costs and Prices'!$G$10:$G$763=$Y$55)*'Costs and Prices'!$K$10:$K$763)</f>
        <v>0</v>
      </c>
      <c r="F52" s="32">
        <f>SUMPRODUCT(('Costs and Prices'!$B$10:$B$763=$B52)*('Costs and Prices'!$C$10:$C$763=F$13)*('Costs and Prices'!$G$10:$G$763=$Y$55)*'Costs and Prices'!$K$10:$K$763)</f>
        <v>0</v>
      </c>
      <c r="G52" s="32">
        <f>SUMPRODUCT(('Costs and Prices'!$B$10:$B$763=$B52)*('Costs and Prices'!$C$10:$C$763=G$13)*('Costs and Prices'!$G$10:$G$763=$Y$55)*'Costs and Prices'!$K$10:$K$763)</f>
        <v>0</v>
      </c>
      <c r="H52" s="32">
        <f>SUMPRODUCT(('Costs and Prices'!$B$10:$B$763=$B52)*('Costs and Prices'!$C$10:$C$763=H$13)*('Costs and Prices'!$G$10:$G$763=$Y$55)*'Costs and Prices'!$K$10:$K$763)</f>
        <v>0</v>
      </c>
      <c r="I52" s="32">
        <f>SUMPRODUCT(('Costs and Prices'!$B$10:$B$763=$B52)*('Costs and Prices'!$C$10:$C$763=I$13)*('Costs and Prices'!$G$10:$G$763=$Y$55)*'Costs and Prices'!$K$10:$K$763)</f>
        <v>0</v>
      </c>
      <c r="J52" s="32">
        <f>SUMPRODUCT(('Costs and Prices'!$B$10:$B$763=$B52)*('Costs and Prices'!$C$10:$C$763=J$13)*('Costs and Prices'!$G$10:$G$763=$Y$55)*'Costs and Prices'!$K$10:$K$763)</f>
        <v>0</v>
      </c>
      <c r="K52" s="32">
        <f>SUMPRODUCT(('Costs and Prices'!$B$10:$B$763=$B52)*('Costs and Prices'!$C$10:$C$763=K$13)*('Costs and Prices'!$G$10:$G$763=$Y$55)*'Costs and Prices'!$K$10:$K$763)</f>
        <v>0</v>
      </c>
      <c r="L52" s="32">
        <f>SUMPRODUCT(('Costs and Prices'!$B$10:$B$763=$B52)*('Costs and Prices'!$C$10:$C$763=L$13)*('Costs and Prices'!$G$10:$G$763=$Y$55)*'Costs and Prices'!$K$10:$K$763)</f>
        <v>0</v>
      </c>
      <c r="M52" s="32">
        <f>SUMPRODUCT(('Costs and Prices'!$B$10:$B$763=$B52)*('Costs and Prices'!$C$10:$C$763=M$13)*('Costs and Prices'!$G$10:$G$763=$Y$55)*'Costs and Prices'!$K$10:$K$763)</f>
        <v>0</v>
      </c>
      <c r="N52" s="32">
        <f>SUMPRODUCT(('Costs and Prices'!$B$10:$B$763=$B52)*('Costs and Prices'!$C$10:$C$763=N$13)*('Costs and Prices'!$G$10:$G$763=$Y$55)*'Costs and Prices'!$K$10:$K$763)</f>
        <v>0</v>
      </c>
      <c r="O52" s="32">
        <f>SUMPRODUCT(('Costs and Prices'!$B$10:$B$763=$B52)*('Costs and Prices'!$C$10:$C$763=O$13)*('Costs and Prices'!$G$10:$G$763=$Y$55)*'Costs and Prices'!$K$10:$K$763)</f>
        <v>0</v>
      </c>
      <c r="P52" s="32">
        <f>SUMPRODUCT(('Costs and Prices'!$B$10:$B$763=$B52)*('Costs and Prices'!$C$10:$C$763=P$13)*('Costs and Prices'!$G$10:$G$763=$Y$55)*'Costs and Prices'!$K$10:$K$763)</f>
        <v>0</v>
      </c>
      <c r="Q52" s="32">
        <f>SUMPRODUCT(('Costs and Prices'!$B$10:$B$763=$B52)*('Costs and Prices'!$C$10:$C$763=Q$13)*('Costs and Prices'!$G$10:$G$763=$Y$55)*'Costs and Prices'!$K$10:$K$763)</f>
        <v>0</v>
      </c>
      <c r="R52" s="32">
        <f>SUMPRODUCT(('Costs and Prices'!$B$10:$B$763=$B52)*('Costs and Prices'!$C$10:$C$763=R$13)*('Costs and Prices'!$G$10:$G$763=$Y$55)*'Costs and Prices'!$K$10:$K$763)</f>
        <v>0</v>
      </c>
      <c r="S52" s="32">
        <f>SUMPRODUCT(('Costs and Prices'!$B$10:$B$763=$B52)*('Costs and Prices'!$C$10:$C$763=S$13)*('Costs and Prices'!$G$10:$G$763=$Y$55)*'Costs and Prices'!$K$10:$K$763)</f>
        <v>0</v>
      </c>
      <c r="T52" s="32">
        <f>SUMPRODUCT(('Costs and Prices'!$B$10:$B$763=$B52)*('Costs and Prices'!$C$10:$C$763=T$13)*('Costs and Prices'!$G$10:$G$763=$Y$55)*'Costs and Prices'!$K$10:$K$763)</f>
        <v>0</v>
      </c>
      <c r="U52" s="32">
        <f>SUMPRODUCT(('Costs and Prices'!$B$10:$B$763=$B52)*('Costs and Prices'!$C$10:$C$763=U$13)*('Costs and Prices'!$G$10:$G$763=$Y$55)*'Costs and Prices'!$K$10:$K$763)</f>
        <v>0</v>
      </c>
      <c r="V52" s="32">
        <f>SUMPRODUCT(('Costs and Prices'!$B$10:$B$763=$B52)*('Costs and Prices'!$C$10:$C$763=V$13)*('Costs and Prices'!$G$10:$G$763=$Y$55)*'Costs and Prices'!$K$10:$K$763)</f>
        <v>0</v>
      </c>
      <c r="W52" s="32">
        <f>SUMPRODUCT(('Costs and Prices'!$B$10:$B$763=$B52)*('Costs and Prices'!$C$10:$C$763=W$13)*('Costs and Prices'!$G$10:$G$763=$Y$55)*'Costs and Prices'!$K$10:$K$763)</f>
        <v>0</v>
      </c>
      <c r="X52" s="32">
        <f t="shared" si="4"/>
        <v>0</v>
      </c>
      <c r="Y52" s="33">
        <f>'Summary per type of costs'!C69</f>
        <v>0</v>
      </c>
      <c r="AB52" s="32" t="str">
        <f>IF('Summary per type of costs'!C69=0,"",('Summary per type of costs'!D69+'Summary per type of costs'!H69)/'Summary per type of costs'!C69)</f>
        <v/>
      </c>
      <c r="AC52" s="129" t="str">
        <f>IF(ISBLANK(B52),"",IF(SUMIF('Costs and Prices'!$B$10:$B$762,B52,'Costs and Prices'!$L$10:$L$762)=0,"",SUMIF('Costs and Prices'!$B$10:$B$762,B52,'Costs and Prices'!$M$10:$M$762)/SUMIF('Costs and Prices'!$B$10:$B$762,B52,'Costs and Prices'!$L$10:$L$762)))</f>
        <v/>
      </c>
    </row>
    <row r="53" spans="2:29" x14ac:dyDescent="0.25">
      <c r="B53" s="69" t="str">
        <f>IF(ISBLANK('List of subcontractors'!C46),"",('List of subcontractors'!C46))</f>
        <v/>
      </c>
      <c r="C53" s="32">
        <f>SUMPRODUCT(('Costs and Prices'!$B$10:$B$763=$B53)*('Costs and Prices'!$C$10:$C$763=C$13)*('Costs and Prices'!$G$10:$G$763=$Y$55)*'Costs and Prices'!$K$10:$K$763)</f>
        <v>0</v>
      </c>
      <c r="D53" s="32">
        <f>SUMPRODUCT(('Costs and Prices'!$B$10:$B$763=$B53)*('Costs and Prices'!$C$10:$C$763=D$13)*('Costs and Prices'!$G$10:$G$763=$Y$55)*'Costs and Prices'!$K$10:$K$763)</f>
        <v>0</v>
      </c>
      <c r="E53" s="32">
        <f>SUMPRODUCT(('Costs and Prices'!$B$10:$B$763=$B53)*('Costs and Prices'!$C$10:$C$763=E$13)*('Costs and Prices'!$G$10:$G$763=$Y$55)*'Costs and Prices'!$K$10:$K$763)</f>
        <v>0</v>
      </c>
      <c r="F53" s="32">
        <f>SUMPRODUCT(('Costs and Prices'!$B$10:$B$763=$B53)*('Costs and Prices'!$C$10:$C$763=F$13)*('Costs and Prices'!$G$10:$G$763=$Y$55)*'Costs and Prices'!$K$10:$K$763)</f>
        <v>0</v>
      </c>
      <c r="G53" s="32">
        <f>SUMPRODUCT(('Costs and Prices'!$B$10:$B$763=$B53)*('Costs and Prices'!$C$10:$C$763=G$13)*('Costs and Prices'!$G$10:$G$763=$Y$55)*'Costs and Prices'!$K$10:$K$763)</f>
        <v>0</v>
      </c>
      <c r="H53" s="32">
        <f>SUMPRODUCT(('Costs and Prices'!$B$10:$B$763=$B53)*('Costs and Prices'!$C$10:$C$763=H$13)*('Costs and Prices'!$G$10:$G$763=$Y$55)*'Costs and Prices'!$K$10:$K$763)</f>
        <v>0</v>
      </c>
      <c r="I53" s="32">
        <f>SUMPRODUCT(('Costs and Prices'!$B$10:$B$763=$B53)*('Costs and Prices'!$C$10:$C$763=I$13)*('Costs and Prices'!$G$10:$G$763=$Y$55)*'Costs and Prices'!$K$10:$K$763)</f>
        <v>0</v>
      </c>
      <c r="J53" s="32">
        <f>SUMPRODUCT(('Costs and Prices'!$B$10:$B$763=$B53)*('Costs and Prices'!$C$10:$C$763=J$13)*('Costs and Prices'!$G$10:$G$763=$Y$55)*'Costs and Prices'!$K$10:$K$763)</f>
        <v>0</v>
      </c>
      <c r="K53" s="32">
        <f>SUMPRODUCT(('Costs and Prices'!$B$10:$B$763=$B53)*('Costs and Prices'!$C$10:$C$763=K$13)*('Costs and Prices'!$G$10:$G$763=$Y$55)*'Costs and Prices'!$K$10:$K$763)</f>
        <v>0</v>
      </c>
      <c r="L53" s="32">
        <f>SUMPRODUCT(('Costs and Prices'!$B$10:$B$763=$B53)*('Costs and Prices'!$C$10:$C$763=L$13)*('Costs and Prices'!$G$10:$G$763=$Y$55)*'Costs and Prices'!$K$10:$K$763)</f>
        <v>0</v>
      </c>
      <c r="M53" s="32">
        <f>SUMPRODUCT(('Costs and Prices'!$B$10:$B$763=$B53)*('Costs and Prices'!$C$10:$C$763=M$13)*('Costs and Prices'!$G$10:$G$763=$Y$55)*'Costs and Prices'!$K$10:$K$763)</f>
        <v>0</v>
      </c>
      <c r="N53" s="32">
        <f>SUMPRODUCT(('Costs and Prices'!$B$10:$B$763=$B53)*('Costs and Prices'!$C$10:$C$763=N$13)*('Costs and Prices'!$G$10:$G$763=$Y$55)*'Costs and Prices'!$K$10:$K$763)</f>
        <v>0</v>
      </c>
      <c r="O53" s="32">
        <f>SUMPRODUCT(('Costs and Prices'!$B$10:$B$763=$B53)*('Costs and Prices'!$C$10:$C$763=O$13)*('Costs and Prices'!$G$10:$G$763=$Y$55)*'Costs and Prices'!$K$10:$K$763)</f>
        <v>0</v>
      </c>
      <c r="P53" s="32">
        <f>SUMPRODUCT(('Costs and Prices'!$B$10:$B$763=$B53)*('Costs and Prices'!$C$10:$C$763=P$13)*('Costs and Prices'!$G$10:$G$763=$Y$55)*'Costs and Prices'!$K$10:$K$763)</f>
        <v>0</v>
      </c>
      <c r="Q53" s="32">
        <f>SUMPRODUCT(('Costs and Prices'!$B$10:$B$763=$B53)*('Costs and Prices'!$C$10:$C$763=Q$13)*('Costs and Prices'!$G$10:$G$763=$Y$55)*'Costs and Prices'!$K$10:$K$763)</f>
        <v>0</v>
      </c>
      <c r="R53" s="32">
        <f>SUMPRODUCT(('Costs and Prices'!$B$10:$B$763=$B53)*('Costs and Prices'!$C$10:$C$763=R$13)*('Costs and Prices'!$G$10:$G$763=$Y$55)*'Costs and Prices'!$K$10:$K$763)</f>
        <v>0</v>
      </c>
      <c r="S53" s="32">
        <f>SUMPRODUCT(('Costs and Prices'!$B$10:$B$763=$B53)*('Costs and Prices'!$C$10:$C$763=S$13)*('Costs and Prices'!$G$10:$G$763=$Y$55)*'Costs and Prices'!$K$10:$K$763)</f>
        <v>0</v>
      </c>
      <c r="T53" s="32">
        <f>SUMPRODUCT(('Costs and Prices'!$B$10:$B$763=$B53)*('Costs and Prices'!$C$10:$C$763=T$13)*('Costs and Prices'!$G$10:$G$763=$Y$55)*'Costs and Prices'!$K$10:$K$763)</f>
        <v>0</v>
      </c>
      <c r="U53" s="32">
        <f>SUMPRODUCT(('Costs and Prices'!$B$10:$B$763=$B53)*('Costs and Prices'!$C$10:$C$763=U$13)*('Costs and Prices'!$G$10:$G$763=$Y$55)*'Costs and Prices'!$K$10:$K$763)</f>
        <v>0</v>
      </c>
      <c r="V53" s="32">
        <f>SUMPRODUCT(('Costs and Prices'!$B$10:$B$763=$B53)*('Costs and Prices'!$C$10:$C$763=V$13)*('Costs and Prices'!$G$10:$G$763=$Y$55)*'Costs and Prices'!$K$10:$K$763)</f>
        <v>0</v>
      </c>
      <c r="W53" s="32">
        <f>SUMPRODUCT(('Costs and Prices'!$B$10:$B$763=$B53)*('Costs and Prices'!$C$10:$C$763=W$13)*('Costs and Prices'!$G$10:$G$763=$Y$55)*'Costs and Prices'!$K$10:$K$763)</f>
        <v>0</v>
      </c>
      <c r="X53" s="32">
        <f t="shared" si="4"/>
        <v>0</v>
      </c>
      <c r="Y53" s="33">
        <f>'Summary per type of costs'!C70</f>
        <v>0</v>
      </c>
      <c r="AB53" s="32" t="str">
        <f>IF('Summary per type of costs'!C70=0,"",('Summary per type of costs'!D70+'Summary per type of costs'!H70)/'Summary per type of costs'!C70)</f>
        <v/>
      </c>
      <c r="AC53" s="129" t="str">
        <f>IF(ISBLANK(B53),"",IF(SUMIF('Costs and Prices'!$B$10:$B$762,B53,'Costs and Prices'!$L$10:$L$762)=0,"",SUMIF('Costs and Prices'!$B$10:$B$762,B53,'Costs and Prices'!$M$10:$M$762)/SUMIF('Costs and Prices'!$B$10:$B$762,B53,'Costs and Prices'!$L$10:$L$762)))</f>
        <v/>
      </c>
    </row>
    <row r="54" spans="2:29" x14ac:dyDescent="0.25">
      <c r="B54" s="69" t="str">
        <f>IF(ISBLANK('List of subcontractors'!C47),"",('List of subcontractors'!C47))</f>
        <v/>
      </c>
      <c r="C54" s="32">
        <f>SUMPRODUCT(('Costs and Prices'!$B$10:$B$763=$B54)*('Costs and Prices'!$C$10:$C$763=C$13)*('Costs and Prices'!$G$10:$G$763=$Y$55)*'Costs and Prices'!$K$10:$K$763)</f>
        <v>0</v>
      </c>
      <c r="D54" s="32">
        <f>SUMPRODUCT(('Costs and Prices'!$B$10:$B$763=$B54)*('Costs and Prices'!$C$10:$C$763=D$13)*('Costs and Prices'!$G$10:$G$763=$Y$55)*'Costs and Prices'!$K$10:$K$763)</f>
        <v>0</v>
      </c>
      <c r="E54" s="32">
        <f>SUMPRODUCT(('Costs and Prices'!$B$10:$B$763=$B54)*('Costs and Prices'!$C$10:$C$763=E$13)*('Costs and Prices'!$G$10:$G$763=$Y$55)*'Costs and Prices'!$K$10:$K$763)</f>
        <v>0</v>
      </c>
      <c r="F54" s="32">
        <f>SUMPRODUCT(('Costs and Prices'!$B$10:$B$763=$B54)*('Costs and Prices'!$C$10:$C$763=F$13)*('Costs and Prices'!$G$10:$G$763=$Y$55)*'Costs and Prices'!$K$10:$K$763)</f>
        <v>0</v>
      </c>
      <c r="G54" s="32">
        <f>SUMPRODUCT(('Costs and Prices'!$B$10:$B$763=$B54)*('Costs and Prices'!$C$10:$C$763=G$13)*('Costs and Prices'!$G$10:$G$763=$Y$55)*'Costs and Prices'!$K$10:$K$763)</f>
        <v>0</v>
      </c>
      <c r="H54" s="32">
        <f>SUMPRODUCT(('Costs and Prices'!$B$10:$B$763=$B54)*('Costs and Prices'!$C$10:$C$763=H$13)*('Costs and Prices'!$G$10:$G$763=$Y$55)*'Costs and Prices'!$K$10:$K$763)</f>
        <v>0</v>
      </c>
      <c r="I54" s="32">
        <f>SUMPRODUCT(('Costs and Prices'!$B$10:$B$763=$B54)*('Costs and Prices'!$C$10:$C$763=I$13)*('Costs and Prices'!$G$10:$G$763=$Y$55)*'Costs and Prices'!$K$10:$K$763)</f>
        <v>0</v>
      </c>
      <c r="J54" s="32">
        <f>SUMPRODUCT(('Costs and Prices'!$B$10:$B$763=$B54)*('Costs and Prices'!$C$10:$C$763=J$13)*('Costs and Prices'!$G$10:$G$763=$Y$55)*'Costs and Prices'!$K$10:$K$763)</f>
        <v>0</v>
      </c>
      <c r="K54" s="32">
        <f>SUMPRODUCT(('Costs and Prices'!$B$10:$B$763=$B54)*('Costs and Prices'!$C$10:$C$763=K$13)*('Costs and Prices'!$G$10:$G$763=$Y$55)*'Costs and Prices'!$K$10:$K$763)</f>
        <v>0</v>
      </c>
      <c r="L54" s="32">
        <f>SUMPRODUCT(('Costs and Prices'!$B$10:$B$763=$B54)*('Costs and Prices'!$C$10:$C$763=L$13)*('Costs and Prices'!$G$10:$G$763=$Y$55)*'Costs and Prices'!$K$10:$K$763)</f>
        <v>0</v>
      </c>
      <c r="M54" s="32">
        <f>SUMPRODUCT(('Costs and Prices'!$B$10:$B$763=$B54)*('Costs and Prices'!$C$10:$C$763=M$13)*('Costs and Prices'!$G$10:$G$763=$Y$55)*'Costs and Prices'!$K$10:$K$763)</f>
        <v>0</v>
      </c>
      <c r="N54" s="32">
        <f>SUMPRODUCT(('Costs and Prices'!$B$10:$B$763=$B54)*('Costs and Prices'!$C$10:$C$763=N$13)*('Costs and Prices'!$G$10:$G$763=$Y$55)*'Costs and Prices'!$K$10:$K$763)</f>
        <v>0</v>
      </c>
      <c r="O54" s="32">
        <f>SUMPRODUCT(('Costs and Prices'!$B$10:$B$763=$B54)*('Costs and Prices'!$C$10:$C$763=O$13)*('Costs and Prices'!$G$10:$G$763=$Y$55)*'Costs and Prices'!$K$10:$K$763)</f>
        <v>0</v>
      </c>
      <c r="P54" s="32">
        <f>SUMPRODUCT(('Costs and Prices'!$B$10:$B$763=$B54)*('Costs and Prices'!$C$10:$C$763=P$13)*('Costs and Prices'!$G$10:$G$763=$Y$55)*'Costs and Prices'!$K$10:$K$763)</f>
        <v>0</v>
      </c>
      <c r="Q54" s="32">
        <f>SUMPRODUCT(('Costs and Prices'!$B$10:$B$763=$B54)*('Costs and Prices'!$C$10:$C$763=Q$13)*('Costs and Prices'!$G$10:$G$763=$Y$55)*'Costs and Prices'!$K$10:$K$763)</f>
        <v>0</v>
      </c>
      <c r="R54" s="32">
        <f>SUMPRODUCT(('Costs and Prices'!$B$10:$B$763=$B54)*('Costs and Prices'!$C$10:$C$763=R$13)*('Costs and Prices'!$G$10:$G$763=$Y$55)*'Costs and Prices'!$K$10:$K$763)</f>
        <v>0</v>
      </c>
      <c r="S54" s="32">
        <f>SUMPRODUCT(('Costs and Prices'!$B$10:$B$763=$B54)*('Costs and Prices'!$C$10:$C$763=S$13)*('Costs and Prices'!$G$10:$G$763=$Y$55)*'Costs and Prices'!$K$10:$K$763)</f>
        <v>0</v>
      </c>
      <c r="T54" s="32">
        <f>SUMPRODUCT(('Costs and Prices'!$B$10:$B$763=$B54)*('Costs and Prices'!$C$10:$C$763=T$13)*('Costs and Prices'!$G$10:$G$763=$Y$55)*'Costs and Prices'!$K$10:$K$763)</f>
        <v>0</v>
      </c>
      <c r="U54" s="32">
        <f>SUMPRODUCT(('Costs and Prices'!$B$10:$B$763=$B54)*('Costs and Prices'!$C$10:$C$763=U$13)*('Costs and Prices'!$G$10:$G$763=$Y$55)*'Costs and Prices'!$K$10:$K$763)</f>
        <v>0</v>
      </c>
      <c r="V54" s="32">
        <f>SUMPRODUCT(('Costs and Prices'!$B$10:$B$763=$B54)*('Costs and Prices'!$C$10:$C$763=V$13)*('Costs and Prices'!$G$10:$G$763=$Y$55)*'Costs and Prices'!$K$10:$K$763)</f>
        <v>0</v>
      </c>
      <c r="W54" s="32">
        <f>SUMPRODUCT(('Costs and Prices'!$B$10:$B$763=$B54)*('Costs and Prices'!$C$10:$C$763=W$13)*('Costs and Prices'!$G$10:$G$763=$Y$55)*'Costs and Prices'!$K$10:$K$763)</f>
        <v>0</v>
      </c>
      <c r="X54" s="32">
        <f t="shared" si="2"/>
        <v>0</v>
      </c>
      <c r="Y54" s="33">
        <f>'Summary per type of costs'!C71</f>
        <v>0</v>
      </c>
      <c r="AB54" s="32" t="str">
        <f>IF('Summary per type of costs'!C71=0,"",('Summary per type of costs'!D71+'Summary per type of costs'!H71)/'Summary per type of costs'!C71)</f>
        <v/>
      </c>
      <c r="AC54" s="129" t="str">
        <f>IF(ISBLANK(B54),"",IF(SUMIF('Costs and Prices'!$B$10:$B$762,B54,'Costs and Prices'!$L$10:$L$762)=0,"",SUMIF('Costs and Prices'!$B$10:$B$762,B54,'Costs and Prices'!$M$10:$M$762)/SUMIF('Costs and Prices'!$B$10:$B$762,B54,'Costs and Prices'!$L$10:$L$762)))</f>
        <v/>
      </c>
    </row>
    <row r="55" spans="2:29" x14ac:dyDescent="0.25">
      <c r="B55" s="70" t="s">
        <v>150</v>
      </c>
      <c r="C55" s="33">
        <f>'Summary per type of costs'!$C8</f>
        <v>0</v>
      </c>
      <c r="D55" s="33">
        <f>'Summary per type of costs'!$C9</f>
        <v>0</v>
      </c>
      <c r="E55" s="33">
        <f>'Summary per type of costs'!C10</f>
        <v>0</v>
      </c>
      <c r="F55" s="33">
        <f>'Summary per type of costs'!C11</f>
        <v>0</v>
      </c>
      <c r="G55" s="33">
        <f>'Summary per type of costs'!C12</f>
        <v>0</v>
      </c>
      <c r="H55" s="33">
        <f>'Summary per type of costs'!C13</f>
        <v>0</v>
      </c>
      <c r="I55" s="33">
        <f>'Summary per type of costs'!C14</f>
        <v>0</v>
      </c>
      <c r="J55" s="33">
        <f>'Summary per type of costs'!C15</f>
        <v>0</v>
      </c>
      <c r="K55" s="33">
        <f>'Summary per type of costs'!C16</f>
        <v>0</v>
      </c>
      <c r="L55" s="33">
        <f>'Summary per type of costs'!C17</f>
        <v>0</v>
      </c>
      <c r="M55" s="33">
        <f>'Summary per type of costs'!C18</f>
        <v>0</v>
      </c>
      <c r="N55" s="33">
        <f>'Summary per type of costs'!C19</f>
        <v>0</v>
      </c>
      <c r="O55" s="33">
        <f>'Summary per type of costs'!C20</f>
        <v>0</v>
      </c>
      <c r="P55" s="33">
        <f>'Summary per type of costs'!C21</f>
        <v>0</v>
      </c>
      <c r="Q55" s="33">
        <f>'Summary per type of costs'!C22</f>
        <v>0</v>
      </c>
      <c r="R55" s="33">
        <f>'Summary per type of costs'!C23</f>
        <v>0</v>
      </c>
      <c r="S55" s="33">
        <f>'Summary per type of costs'!C24</f>
        <v>0</v>
      </c>
      <c r="T55" s="33">
        <f>'Summary per type of costs'!C25</f>
        <v>0</v>
      </c>
      <c r="U55" s="33">
        <f>'Summary per type of costs'!C26</f>
        <v>0</v>
      </c>
      <c r="V55" s="33">
        <f>'Summary per type of costs'!C27</f>
        <v>0</v>
      </c>
      <c r="W55" s="33">
        <f>'Summary per type of costs'!C28</f>
        <v>0</v>
      </c>
      <c r="X55" s="33">
        <f>'Summary per type of costs'!C6</f>
        <v>0</v>
      </c>
      <c r="Y55" s="21" t="s">
        <v>173</v>
      </c>
    </row>
  </sheetData>
  <sheetProtection algorithmName="SHA-512" hashValue="0ygaoQ0l7OIRHsMkOLv7rMu79jEEwWjQrp5kw8XuII1l2aFGmmEFVzq3ThDMRmf0Hmsh91bh8072D7Yn3fR13g==" saltValue="75j1hjRiGU0ZOJ4MK6sZaw==" spinCount="100000" sheet="1" selectLockedCells="1"/>
  <mergeCells count="3">
    <mergeCell ref="F10:J10"/>
    <mergeCell ref="C2:E2"/>
    <mergeCell ref="C3:E3"/>
  </mergeCells>
  <conditionalFormatting sqref="C55:X55">
    <cfRule type="cellIs" dxfId="2" priority="3" operator="notBetween">
      <formula>C14+0.1</formula>
      <formula>C14-0.1</formula>
    </cfRule>
  </conditionalFormatting>
  <conditionalFormatting sqref="Y14:Y54">
    <cfRule type="cellIs" dxfId="1" priority="1" operator="notBetween">
      <formula>X14+0.1</formula>
      <formula>X14-0.1</formula>
    </cfRule>
  </conditionalFormatting>
  <pageMargins left="0.23622047244094491" right="0.23622047244094491" top="0.74803149606299213" bottom="0.74803149606299213" header="0.31496062992125984" footer="0.31496062992125984"/>
  <pageSetup paperSize="9" scale="84" orientation="landscape" r:id="rId1"/>
  <headerFooter>
    <oddFooter>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K51"/>
  <sheetViews>
    <sheetView zoomScaleNormal="100" workbookViewId="0">
      <selection activeCell="C2" sqref="C2:D2"/>
    </sheetView>
  </sheetViews>
  <sheetFormatPr defaultColWidth="9.140625" defaultRowHeight="12.75" x14ac:dyDescent="0.25"/>
  <cols>
    <col min="1" max="1" width="3.28515625" style="1" customWidth="1"/>
    <col min="2" max="2" width="22.7109375" style="1" customWidth="1"/>
    <col min="3" max="10" width="17" style="1" customWidth="1"/>
    <col min="11" max="11" width="15.5703125" style="21" customWidth="1"/>
    <col min="12" max="12" width="3.140625" style="1" customWidth="1"/>
    <col min="13" max="16384" width="9.140625" style="1"/>
  </cols>
  <sheetData>
    <row r="2" spans="2:11" s="7" customFormat="1" ht="15" customHeight="1" x14ac:dyDescent="0.25">
      <c r="B2" s="10" t="s">
        <v>27</v>
      </c>
      <c r="C2" s="139" t="str">
        <f>IF(ISBLANK(NOTES!C1),"",(NOTES!C1))</f>
        <v/>
      </c>
      <c r="D2" s="139"/>
      <c r="F2" s="140" t="s">
        <v>150</v>
      </c>
      <c r="G2" s="140"/>
      <c r="H2" s="140"/>
      <c r="K2" s="19"/>
    </row>
    <row r="3" spans="2:11" s="7" customFormat="1" ht="15" x14ac:dyDescent="0.25">
      <c r="B3" s="11" t="s">
        <v>29</v>
      </c>
      <c r="C3" s="139" t="str">
        <f>IF(ISBLANK(NOTES!C3),"",(NOTES!C3))</f>
        <v/>
      </c>
      <c r="D3" s="139"/>
      <c r="K3" s="19"/>
    </row>
    <row r="4" spans="2:11" x14ac:dyDescent="0.25">
      <c r="K4" s="1"/>
    </row>
    <row r="5" spans="2:11" ht="15" x14ac:dyDescent="0.25">
      <c r="C5" s="147" t="s">
        <v>181</v>
      </c>
      <c r="D5" s="147"/>
      <c r="E5" s="147" t="s">
        <v>182</v>
      </c>
      <c r="F5" s="147"/>
      <c r="H5" s="148" t="s">
        <v>150</v>
      </c>
      <c r="I5" s="149"/>
      <c r="K5" s="1"/>
    </row>
    <row r="6" spans="2:11" ht="15" x14ac:dyDescent="0.25">
      <c r="B6" s="48" t="s">
        <v>151</v>
      </c>
      <c r="C6" s="133" t="s">
        <v>173</v>
      </c>
      <c r="D6" s="48" t="s">
        <v>136</v>
      </c>
      <c r="E6" s="133" t="s">
        <v>173</v>
      </c>
      <c r="F6" s="48" t="s">
        <v>136</v>
      </c>
      <c r="G6"/>
      <c r="H6" s="134" t="s">
        <v>173</v>
      </c>
      <c r="I6" s="84" t="s">
        <v>136</v>
      </c>
      <c r="J6"/>
      <c r="K6" s="1"/>
    </row>
    <row r="7" spans="2:11" ht="15" x14ac:dyDescent="0.25">
      <c r="B7" s="8" t="s">
        <v>154</v>
      </c>
      <c r="C7" s="9">
        <f>'Summary per type of costs'!C6</f>
        <v>0</v>
      </c>
      <c r="D7" s="9">
        <f>'Summary per type of costs'!D6</f>
        <v>0</v>
      </c>
      <c r="E7" s="9">
        <f>SUM(E8:E28)</f>
        <v>0</v>
      </c>
      <c r="F7" s="9">
        <f>SUM(F8:F28)</f>
        <v>0</v>
      </c>
      <c r="G7"/>
      <c r="H7" s="33">
        <f>E7-C7</f>
        <v>0</v>
      </c>
      <c r="I7" s="33">
        <f>F7-D7</f>
        <v>0</v>
      </c>
      <c r="J7"/>
      <c r="K7" s="1"/>
    </row>
    <row r="8" spans="2:11" ht="15" x14ac:dyDescent="0.25">
      <c r="B8" s="2" t="s">
        <v>67</v>
      </c>
      <c r="C8" s="4">
        <f>'Summary per type of costs'!C8</f>
        <v>0</v>
      </c>
      <c r="D8" s="4">
        <f>'Summary per type of costs'!D8</f>
        <v>0</v>
      </c>
      <c r="E8" s="5">
        <f>SUMIF('Deliverables list'!$B$7:$B$351,"=WP0",'Deliverables list'!$I$7:$I$351)</f>
        <v>0</v>
      </c>
      <c r="F8" s="5">
        <f>SUMIF('Deliverables list'!$B$7:$B$351,"=WP0",'Deliverables list'!$J$7:$J$351)</f>
        <v>0</v>
      </c>
      <c r="G8"/>
      <c r="H8" s="33">
        <f t="shared" ref="H8:H28" si="0">E8-C8</f>
        <v>0</v>
      </c>
      <c r="I8" s="33">
        <f t="shared" ref="I8:I28" si="1">F8-D8</f>
        <v>0</v>
      </c>
      <c r="J8"/>
      <c r="K8" s="1"/>
    </row>
    <row r="9" spans="2:11" ht="15" x14ac:dyDescent="0.25">
      <c r="B9" s="2" t="s">
        <v>71</v>
      </c>
      <c r="C9" s="4">
        <f>'Summary per type of costs'!C9</f>
        <v>0</v>
      </c>
      <c r="D9" s="4">
        <f>'Summary per type of costs'!D9</f>
        <v>0</v>
      </c>
      <c r="E9" s="5">
        <f>SUMIF('Deliverables list'!$B$7:$B$351,"=WP1",'Deliverables list'!$I$7:$I$351)</f>
        <v>0</v>
      </c>
      <c r="F9" s="5">
        <f>SUMIF('Deliverables list'!$B$7:$B$351,"=WP1",'Deliverables list'!$J$7:$J$351)</f>
        <v>0</v>
      </c>
      <c r="G9"/>
      <c r="H9" s="33">
        <f t="shared" si="0"/>
        <v>0</v>
      </c>
      <c r="I9" s="33">
        <f t="shared" si="1"/>
        <v>0</v>
      </c>
      <c r="J9"/>
      <c r="K9" s="1"/>
    </row>
    <row r="10" spans="2:11" ht="15" x14ac:dyDescent="0.25">
      <c r="B10" s="2" t="s">
        <v>74</v>
      </c>
      <c r="C10" s="4">
        <f>'Summary per type of costs'!C10</f>
        <v>0</v>
      </c>
      <c r="D10" s="4">
        <f>'Summary per type of costs'!D10</f>
        <v>0</v>
      </c>
      <c r="E10" s="5">
        <f>SUMIF('Deliverables list'!$B$7:$B$351,"=WP2",'Deliverables list'!$I$7:$I$351)</f>
        <v>0</v>
      </c>
      <c r="F10" s="5">
        <f>SUMIF('Deliverables list'!$B$7:$B$351,"=WP2",'Deliverables list'!$J$7:$J$351)</f>
        <v>0</v>
      </c>
      <c r="G10"/>
      <c r="H10" s="33">
        <f t="shared" si="0"/>
        <v>0</v>
      </c>
      <c r="I10" s="33">
        <f t="shared" si="1"/>
        <v>0</v>
      </c>
      <c r="J10"/>
      <c r="K10" s="1"/>
    </row>
    <row r="11" spans="2:11" ht="15" x14ac:dyDescent="0.25">
      <c r="B11" s="2" t="s">
        <v>76</v>
      </c>
      <c r="C11" s="4">
        <f>'Summary per type of costs'!C11</f>
        <v>0</v>
      </c>
      <c r="D11" s="4">
        <f>'Summary per type of costs'!D11</f>
        <v>0</v>
      </c>
      <c r="E11" s="5">
        <f>SUMIF('Deliverables list'!$B$7:$B$351,"=WP3",'Deliverables list'!$I$7:$I$351)</f>
        <v>0</v>
      </c>
      <c r="F11" s="5">
        <f>SUMIF('Deliverables list'!$B$7:$B$351,"=WP3",'Deliverables list'!$J$7:$J$351)</f>
        <v>0</v>
      </c>
      <c r="G11"/>
      <c r="H11" s="33">
        <f t="shared" si="0"/>
        <v>0</v>
      </c>
      <c r="I11" s="33">
        <f t="shared" si="1"/>
        <v>0</v>
      </c>
      <c r="J11"/>
      <c r="K11" s="1"/>
    </row>
    <row r="12" spans="2:11" ht="15" x14ac:dyDescent="0.25">
      <c r="B12" s="2" t="s">
        <v>155</v>
      </c>
      <c r="C12" s="4">
        <f>'Summary per type of costs'!C12</f>
        <v>0</v>
      </c>
      <c r="D12" s="4">
        <f>'Summary per type of costs'!D12</f>
        <v>0</v>
      </c>
      <c r="E12" s="5">
        <f>SUMIF('Deliverables list'!$B$7:$B$351,"=WP4",'Deliverables list'!$I$7:$I$351)</f>
        <v>0</v>
      </c>
      <c r="F12" s="5">
        <f>SUMIF('Deliverables list'!$B$7:$B$351,"=WP4",'Deliverables list'!$J$7:$J$351)</f>
        <v>0</v>
      </c>
      <c r="G12"/>
      <c r="H12" s="33">
        <f t="shared" si="0"/>
        <v>0</v>
      </c>
      <c r="I12" s="33">
        <f t="shared" si="1"/>
        <v>0</v>
      </c>
      <c r="J12"/>
      <c r="K12" s="1"/>
    </row>
    <row r="13" spans="2:11" ht="15" x14ac:dyDescent="0.25">
      <c r="B13" s="2" t="s">
        <v>156</v>
      </c>
      <c r="C13" s="4">
        <f>'Summary per type of costs'!C13</f>
        <v>0</v>
      </c>
      <c r="D13" s="4">
        <f>'Summary per type of costs'!D13</f>
        <v>0</v>
      </c>
      <c r="E13" s="5">
        <f>SUMIF('Deliverables list'!$B$7:$B$351,"=WP5",'Deliverables list'!$I$7:$I$351)</f>
        <v>0</v>
      </c>
      <c r="F13" s="5">
        <f>SUMIF('Deliverables list'!$B$7:$B$351,"=WP5",'Deliverables list'!$J$7:$J$351)</f>
        <v>0</v>
      </c>
      <c r="G13"/>
      <c r="H13" s="33">
        <f t="shared" si="0"/>
        <v>0</v>
      </c>
      <c r="I13" s="33">
        <f t="shared" si="1"/>
        <v>0</v>
      </c>
      <c r="J13"/>
      <c r="K13" s="1"/>
    </row>
    <row r="14" spans="2:11" ht="15" x14ac:dyDescent="0.25">
      <c r="B14" s="2" t="s">
        <v>157</v>
      </c>
      <c r="C14" s="4">
        <f>'Summary per type of costs'!C14</f>
        <v>0</v>
      </c>
      <c r="D14" s="4">
        <f>'Summary per type of costs'!D14</f>
        <v>0</v>
      </c>
      <c r="E14" s="5">
        <f>SUMIF('Deliverables list'!$B$7:$B$351,"=WP6",'Deliverables list'!$I$7:$I$351)</f>
        <v>0</v>
      </c>
      <c r="F14" s="5">
        <f>SUMIF('Deliverables list'!$B$7:$B$351,"=WP6",'Deliverables list'!$J$7:$J$351)</f>
        <v>0</v>
      </c>
      <c r="G14"/>
      <c r="H14" s="33">
        <f t="shared" si="0"/>
        <v>0</v>
      </c>
      <c r="I14" s="33">
        <f t="shared" si="1"/>
        <v>0</v>
      </c>
      <c r="J14"/>
      <c r="K14" s="1"/>
    </row>
    <row r="15" spans="2:11" ht="15" x14ac:dyDescent="0.25">
      <c r="B15" s="2" t="s">
        <v>158</v>
      </c>
      <c r="C15" s="4">
        <f>'Summary per type of costs'!C15</f>
        <v>0</v>
      </c>
      <c r="D15" s="4">
        <f>'Summary per type of costs'!D15</f>
        <v>0</v>
      </c>
      <c r="E15" s="5">
        <f>SUMIF('Deliverables list'!$B$7:$B$351,"=WP7",'Deliverables list'!$I$7:$I$351)</f>
        <v>0</v>
      </c>
      <c r="F15" s="5">
        <f>SUMIF('Deliverables list'!$B$7:$B$351,"=WP7",'Deliverables list'!$J$7:$J$351)</f>
        <v>0</v>
      </c>
      <c r="G15"/>
      <c r="H15" s="33">
        <f t="shared" si="0"/>
        <v>0</v>
      </c>
      <c r="I15" s="33">
        <f t="shared" si="1"/>
        <v>0</v>
      </c>
      <c r="J15"/>
      <c r="K15" s="1"/>
    </row>
    <row r="16" spans="2:11" ht="15" x14ac:dyDescent="0.25">
      <c r="B16" s="2" t="s">
        <v>159</v>
      </c>
      <c r="C16" s="4">
        <f>'Summary per type of costs'!C16</f>
        <v>0</v>
      </c>
      <c r="D16" s="4">
        <f>'Summary per type of costs'!D16</f>
        <v>0</v>
      </c>
      <c r="E16" s="5">
        <f>SUMIF('Deliverables list'!$B$7:$B$351,"=WP8",'Deliverables list'!$I$7:$I$351)</f>
        <v>0</v>
      </c>
      <c r="F16" s="5">
        <f>SUMIF('Deliverables list'!$B$7:$B$351,"=WP8",'Deliverables list'!$J$7:$J$351)</f>
        <v>0</v>
      </c>
      <c r="G16"/>
      <c r="H16" s="33">
        <f t="shared" si="0"/>
        <v>0</v>
      </c>
      <c r="I16" s="33">
        <f t="shared" si="1"/>
        <v>0</v>
      </c>
      <c r="J16"/>
      <c r="K16" s="1"/>
    </row>
    <row r="17" spans="2:11" ht="15" x14ac:dyDescent="0.25">
      <c r="B17" s="2" t="s">
        <v>160</v>
      </c>
      <c r="C17" s="4">
        <f>'Summary per type of costs'!C17</f>
        <v>0</v>
      </c>
      <c r="D17" s="4">
        <f>'Summary per type of costs'!D17</f>
        <v>0</v>
      </c>
      <c r="E17" s="5">
        <f>SUMIF('Deliverables list'!$B$7:$B$351,"=WP9",'Deliverables list'!$I$7:$I$351)</f>
        <v>0</v>
      </c>
      <c r="F17" s="5">
        <f>SUMIF('Deliverables list'!$B$7:$B$351,"=WP9",'Deliverables list'!$J$7:$J$351)</f>
        <v>0</v>
      </c>
      <c r="G17"/>
      <c r="H17" s="33">
        <f t="shared" si="0"/>
        <v>0</v>
      </c>
      <c r="I17" s="33">
        <f t="shared" si="1"/>
        <v>0</v>
      </c>
      <c r="J17"/>
      <c r="K17" s="1"/>
    </row>
    <row r="18" spans="2:11" ht="15" x14ac:dyDescent="0.25">
      <c r="B18" s="2" t="s">
        <v>161</v>
      </c>
      <c r="C18" s="4">
        <f>'Summary per type of costs'!C18</f>
        <v>0</v>
      </c>
      <c r="D18" s="4">
        <f>'Summary per type of costs'!D18</f>
        <v>0</v>
      </c>
      <c r="E18" s="5">
        <f>SUMIF('Deliverables list'!$B$7:$B$351,"=WP10",'Deliverables list'!$I$7:$I$351)</f>
        <v>0</v>
      </c>
      <c r="F18" s="5">
        <f>SUMIF('Deliverables list'!$B$7:$B$351,"=WP10",'Deliverables list'!$J$7:$J$351)</f>
        <v>0</v>
      </c>
      <c r="G18"/>
      <c r="H18" s="33">
        <f t="shared" ref="H18:H27" si="2">E18-C18</f>
        <v>0</v>
      </c>
      <c r="I18" s="33">
        <f t="shared" ref="I18:I27" si="3">F18-D18</f>
        <v>0</v>
      </c>
      <c r="J18"/>
      <c r="K18" s="1"/>
    </row>
    <row r="19" spans="2:11" ht="15" x14ac:dyDescent="0.25">
      <c r="B19" s="2" t="s">
        <v>78</v>
      </c>
      <c r="C19" s="4">
        <f>'Summary per type of costs'!C19</f>
        <v>0</v>
      </c>
      <c r="D19" s="4">
        <f>'Summary per type of costs'!D19</f>
        <v>0</v>
      </c>
      <c r="E19" s="5">
        <f>SUMIF('Deliverables list'!$B$7:$B$351,"=WP11",'Deliverables list'!$I$7:$I$351)</f>
        <v>0</v>
      </c>
      <c r="F19" s="5">
        <f>SUMIF('Deliverables list'!$B$7:$B$351,"=WP11",'Deliverables list'!$J$7:$J$351)</f>
        <v>0</v>
      </c>
      <c r="G19"/>
      <c r="H19" s="33">
        <f t="shared" si="2"/>
        <v>0</v>
      </c>
      <c r="I19" s="33">
        <f t="shared" si="3"/>
        <v>0</v>
      </c>
      <c r="J19"/>
      <c r="K19" s="1"/>
    </row>
    <row r="20" spans="2:11" ht="15" x14ac:dyDescent="0.25">
      <c r="B20" s="2" t="s">
        <v>162</v>
      </c>
      <c r="C20" s="4">
        <f>'Summary per type of costs'!C20</f>
        <v>0</v>
      </c>
      <c r="D20" s="4">
        <f>'Summary per type of costs'!D20</f>
        <v>0</v>
      </c>
      <c r="E20" s="5">
        <f>SUMIF('Deliverables list'!$B$7:$B$351,"=WP12",'Deliverables list'!$I$7:$I$351)</f>
        <v>0</v>
      </c>
      <c r="F20" s="5">
        <f>SUMIF('Deliverables list'!$B$7:$B$351,"=WP12",'Deliverables list'!$J$7:$J$351)</f>
        <v>0</v>
      </c>
      <c r="G20"/>
      <c r="H20" s="33">
        <f t="shared" si="2"/>
        <v>0</v>
      </c>
      <c r="I20" s="33">
        <f t="shared" si="3"/>
        <v>0</v>
      </c>
      <c r="J20"/>
      <c r="K20" s="1"/>
    </row>
    <row r="21" spans="2:11" ht="15" x14ac:dyDescent="0.25">
      <c r="B21" s="2" t="s">
        <v>163</v>
      </c>
      <c r="C21" s="4">
        <f>'Summary per type of costs'!C21</f>
        <v>0</v>
      </c>
      <c r="D21" s="4">
        <f>'Summary per type of costs'!D21</f>
        <v>0</v>
      </c>
      <c r="E21" s="5">
        <f>SUMIF('Deliverables list'!$B$7:$B$351,"=WP13",'Deliverables list'!$I$7:$I$351)</f>
        <v>0</v>
      </c>
      <c r="F21" s="5">
        <f>SUMIF('Deliverables list'!$B$7:$B$351,"=WP13",'Deliverables list'!$J$7:$J$351)</f>
        <v>0</v>
      </c>
      <c r="G21"/>
      <c r="H21" s="33">
        <f t="shared" si="2"/>
        <v>0</v>
      </c>
      <c r="I21" s="33">
        <f t="shared" si="3"/>
        <v>0</v>
      </c>
      <c r="J21"/>
      <c r="K21" s="1"/>
    </row>
    <row r="22" spans="2:11" ht="15" x14ac:dyDescent="0.25">
      <c r="B22" s="2" t="s">
        <v>164</v>
      </c>
      <c r="C22" s="4">
        <f>'Summary per type of costs'!C22</f>
        <v>0</v>
      </c>
      <c r="D22" s="4">
        <f>'Summary per type of costs'!D22</f>
        <v>0</v>
      </c>
      <c r="E22" s="5">
        <f>SUMIF('Deliverables list'!$B$7:$B$351,"=WP14",'Deliverables list'!$I$7:$I$351)</f>
        <v>0</v>
      </c>
      <c r="F22" s="5">
        <f>SUMIF('Deliverables list'!$B$7:$B$351,"=WP14",'Deliverables list'!$J$7:$J$351)</f>
        <v>0</v>
      </c>
      <c r="G22"/>
      <c r="H22" s="33">
        <f t="shared" si="2"/>
        <v>0</v>
      </c>
      <c r="I22" s="33">
        <f t="shared" si="3"/>
        <v>0</v>
      </c>
      <c r="J22"/>
      <c r="K22" s="1"/>
    </row>
    <row r="23" spans="2:11" ht="15" x14ac:dyDescent="0.25">
      <c r="B23" s="2" t="s">
        <v>165</v>
      </c>
      <c r="C23" s="4">
        <f>'Summary per type of costs'!C23</f>
        <v>0</v>
      </c>
      <c r="D23" s="4">
        <f>'Summary per type of costs'!D23</f>
        <v>0</v>
      </c>
      <c r="E23" s="5">
        <f>SUMIF('Deliverables list'!$B$7:$B$351,"=WP15",'Deliverables list'!$I$7:$I$351)</f>
        <v>0</v>
      </c>
      <c r="F23" s="5">
        <f>SUMIF('Deliverables list'!$B$7:$B$351,"=WP15",'Deliverables list'!$J$7:$J$351)</f>
        <v>0</v>
      </c>
      <c r="G23"/>
      <c r="H23" s="33">
        <f t="shared" si="2"/>
        <v>0</v>
      </c>
      <c r="I23" s="33">
        <f t="shared" si="3"/>
        <v>0</v>
      </c>
      <c r="J23"/>
      <c r="K23" s="1"/>
    </row>
    <row r="24" spans="2:11" ht="15" x14ac:dyDescent="0.25">
      <c r="B24" s="2" t="s">
        <v>166</v>
      </c>
      <c r="C24" s="4">
        <f>'Summary per type of costs'!C24</f>
        <v>0</v>
      </c>
      <c r="D24" s="4">
        <f>'Summary per type of costs'!D24</f>
        <v>0</v>
      </c>
      <c r="E24" s="5">
        <f>SUMIF('Deliverables list'!$B$7:$B$351,"=WP16",'Deliverables list'!$I$7:$I$351)</f>
        <v>0</v>
      </c>
      <c r="F24" s="5">
        <f>SUMIF('Deliverables list'!$B$7:$B$351,"=WP16",'Deliverables list'!$J$7:$J$351)</f>
        <v>0</v>
      </c>
      <c r="G24"/>
      <c r="H24" s="33">
        <f t="shared" si="2"/>
        <v>0</v>
      </c>
      <c r="I24" s="33">
        <f t="shared" si="3"/>
        <v>0</v>
      </c>
      <c r="J24"/>
      <c r="K24" s="1"/>
    </row>
    <row r="25" spans="2:11" ht="15" x14ac:dyDescent="0.25">
      <c r="B25" s="2" t="s">
        <v>167</v>
      </c>
      <c r="C25" s="4">
        <f>'Summary per type of costs'!C25</f>
        <v>0</v>
      </c>
      <c r="D25" s="4">
        <f>'Summary per type of costs'!D25</f>
        <v>0</v>
      </c>
      <c r="E25" s="5">
        <f>SUMIF('Deliverables list'!$B$7:$B$351,"=WP17",'Deliverables list'!$I$7:$I$351)</f>
        <v>0</v>
      </c>
      <c r="F25" s="5">
        <f>SUMIF('Deliverables list'!$B$7:$B$351,"=WP17",'Deliverables list'!$J$7:$J$351)</f>
        <v>0</v>
      </c>
      <c r="G25"/>
      <c r="H25" s="33">
        <f t="shared" si="2"/>
        <v>0</v>
      </c>
      <c r="I25" s="33">
        <f t="shared" si="3"/>
        <v>0</v>
      </c>
      <c r="J25"/>
      <c r="K25" s="1"/>
    </row>
    <row r="26" spans="2:11" ht="15" x14ac:dyDescent="0.25">
      <c r="B26" s="2" t="s">
        <v>168</v>
      </c>
      <c r="C26" s="4">
        <f>'Summary per type of costs'!C26</f>
        <v>0</v>
      </c>
      <c r="D26" s="4">
        <f>'Summary per type of costs'!D26</f>
        <v>0</v>
      </c>
      <c r="E26" s="5">
        <f>SUMIF('Deliverables list'!$B$7:$B$351,"=WP18",'Deliverables list'!$I$7:$I$351)</f>
        <v>0</v>
      </c>
      <c r="F26" s="5">
        <f>SUMIF('Deliverables list'!$B$7:$B$351,"=WP18",'Deliverables list'!$J$7:$J$351)</f>
        <v>0</v>
      </c>
      <c r="G26"/>
      <c r="H26" s="33">
        <f t="shared" si="2"/>
        <v>0</v>
      </c>
      <c r="I26" s="33">
        <f t="shared" si="3"/>
        <v>0</v>
      </c>
      <c r="J26"/>
      <c r="K26" s="1"/>
    </row>
    <row r="27" spans="2:11" ht="15" x14ac:dyDescent="0.25">
      <c r="B27" s="2" t="s">
        <v>169</v>
      </c>
      <c r="C27" s="4">
        <f>'Summary per type of costs'!C27</f>
        <v>0</v>
      </c>
      <c r="D27" s="4">
        <f>'Summary per type of costs'!D27</f>
        <v>0</v>
      </c>
      <c r="E27" s="5">
        <f>SUMIF('Deliverables list'!$B$7:$B$351,"=WP19",'Deliverables list'!$I$7:$I$351)</f>
        <v>0</v>
      </c>
      <c r="F27" s="5">
        <f>SUMIF('Deliverables list'!$B$7:$B$351,"=WP19",'Deliverables list'!$J$7:$J$351)</f>
        <v>0</v>
      </c>
      <c r="G27"/>
      <c r="H27" s="33">
        <f t="shared" si="2"/>
        <v>0</v>
      </c>
      <c r="I27" s="33">
        <f t="shared" si="3"/>
        <v>0</v>
      </c>
      <c r="J27"/>
      <c r="K27" s="1"/>
    </row>
    <row r="28" spans="2:11" ht="15" x14ac:dyDescent="0.25">
      <c r="B28" s="2" t="s">
        <v>170</v>
      </c>
      <c r="C28" s="4">
        <f>'Summary per type of costs'!C28</f>
        <v>0</v>
      </c>
      <c r="D28" s="4">
        <f>'Summary per type of costs'!D28</f>
        <v>0</v>
      </c>
      <c r="E28" s="5">
        <f>SUMIF('Deliverables list'!$B$7:$B$351,"=WP20",'Deliverables list'!$I$7:$I$351)</f>
        <v>0</v>
      </c>
      <c r="F28" s="5">
        <f>SUMIF('Deliverables list'!$B$7:$B$351,"=WP20",'Deliverables list'!$J$7:$J$351)</f>
        <v>0</v>
      </c>
      <c r="G28"/>
      <c r="H28" s="33">
        <f t="shared" si="0"/>
        <v>0</v>
      </c>
      <c r="I28" s="33">
        <f t="shared" si="1"/>
        <v>0</v>
      </c>
      <c r="J28"/>
      <c r="K28" s="1"/>
    </row>
    <row r="29" spans="2:11" ht="15" customHeight="1" x14ac:dyDescent="0.25"/>
    <row r="30" spans="2:11" customFormat="1" ht="15" x14ac:dyDescent="0.25"/>
    <row r="31" spans="2:11" customFormat="1" ht="15" x14ac:dyDescent="0.25"/>
    <row r="32" spans="2:11" customFormat="1" ht="15" x14ac:dyDescent="0.25"/>
    <row r="33" customFormat="1" ht="15" x14ac:dyDescent="0.25"/>
    <row r="34" customFormat="1" ht="15" x14ac:dyDescent="0.25"/>
    <row r="35" customFormat="1" ht="15" x14ac:dyDescent="0.25"/>
    <row r="36" customFormat="1" ht="15" x14ac:dyDescent="0.25"/>
    <row r="37" customFormat="1" ht="15" x14ac:dyDescent="0.25"/>
    <row r="38" customFormat="1" ht="15" x14ac:dyDescent="0.25"/>
    <row r="39" customFormat="1" ht="15" x14ac:dyDescent="0.25"/>
    <row r="40" customFormat="1" ht="15" x14ac:dyDescent="0.25"/>
    <row r="41" customFormat="1" ht="15" x14ac:dyDescent="0.25"/>
    <row r="42" customFormat="1" ht="15" x14ac:dyDescent="0.25"/>
    <row r="43" customFormat="1" ht="15" x14ac:dyDescent="0.25"/>
    <row r="44" customFormat="1" ht="15" x14ac:dyDescent="0.25"/>
    <row r="45" customFormat="1" ht="15" x14ac:dyDescent="0.25"/>
    <row r="46" customFormat="1" ht="15" x14ac:dyDescent="0.25"/>
    <row r="47" customFormat="1" ht="15" x14ac:dyDescent="0.25"/>
    <row r="48" customFormat="1" ht="15" x14ac:dyDescent="0.25"/>
    <row r="49" customFormat="1" ht="15" x14ac:dyDescent="0.25"/>
    <row r="50" customFormat="1" ht="15" x14ac:dyDescent="0.25"/>
    <row r="51" customFormat="1" ht="15" x14ac:dyDescent="0.25"/>
  </sheetData>
  <sheetProtection algorithmName="SHA-512" hashValue="OACRVHNcaQdfPqQ9ByMrr19ePt+azNWqjDe0AfC1+XwZykX8L1QI9neuu73v7W0AvUvnoVkNbZWlmMY+aGFqKg==" saltValue="cXnzVebiOLhBOIyZWIg/5A==" spinCount="100000" sheet="1" selectLockedCells="1"/>
  <mergeCells count="6">
    <mergeCell ref="C2:D2"/>
    <mergeCell ref="F2:H2"/>
    <mergeCell ref="C3:D3"/>
    <mergeCell ref="C5:D5"/>
    <mergeCell ref="E5:F5"/>
    <mergeCell ref="H5:I5"/>
  </mergeCells>
  <conditionalFormatting sqref="H7:I28">
    <cfRule type="cellIs" dxfId="0" priority="4" operator="notBetween">
      <formula>J7+0.1</formula>
      <formula>J7-0.1</formula>
    </cfRule>
  </conditionalFormatting>
  <pageMargins left="0.23622047244094491" right="0.23622047244094491" top="0.74803149606299213" bottom="0.74803149606299213" header="0.31496062992125984" footer="0.31496062992125984"/>
  <pageSetup paperSize="9" scale="81"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E9468714285C46B5253925DAEB5AAA" ma:contentTypeVersion="8" ma:contentTypeDescription="Create a new document." ma:contentTypeScope="" ma:versionID="d034156691cc4484232888d80499559e">
  <xsd:schema xmlns:xsd="http://www.w3.org/2001/XMLSchema" xmlns:xs="http://www.w3.org/2001/XMLSchema" xmlns:p="http://schemas.microsoft.com/office/2006/metadata/properties" xmlns:ns2="8134cc15-57ff-4e4f-9d11-7f3df771d128" targetNamespace="http://schemas.microsoft.com/office/2006/metadata/properties" ma:root="true" ma:fieldsID="b3fe46fbafedf5241687b2dfb84546c2" ns2:_="">
    <xsd:import namespace="8134cc15-57ff-4e4f-9d11-7f3df771d1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34cc15-57ff-4e4f-9d11-7f3df771d1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ABAED7-BEEA-4E1E-849C-4788F4C41445}">
  <ds:schemaRefs>
    <ds:schemaRef ds:uri="http://schemas.microsoft.com/sharepoint/v3/contenttype/forms"/>
  </ds:schemaRefs>
</ds:datastoreItem>
</file>

<file path=customXml/itemProps2.xml><?xml version="1.0" encoding="utf-8"?>
<ds:datastoreItem xmlns:ds="http://schemas.openxmlformats.org/officeDocument/2006/customXml" ds:itemID="{3F85220B-3E0F-40F7-A786-887F337125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34cc15-57ff-4e4f-9d11-7f3df771d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378D9C-0293-4312-87F7-452571F345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NOTES</vt:lpstr>
      <vt:lpstr>List of subcontractors</vt:lpstr>
      <vt:lpstr>Deliverables list</vt:lpstr>
      <vt:lpstr>Costs Instruction Sheet</vt:lpstr>
      <vt:lpstr>Costs and Prices</vt:lpstr>
      <vt:lpstr>Summary per year</vt:lpstr>
      <vt:lpstr>Summary per type of costs</vt:lpstr>
      <vt:lpstr>Summary person days</vt:lpstr>
      <vt:lpstr>Summary consistency checks</vt:lpstr>
      <vt:lpstr>Payment Plan preparation</vt:lpstr>
      <vt:lpstr>Free sheet</vt:lpstr>
      <vt:lpstr>Lists</vt:lpstr>
      <vt:lpstr>'Costs and Prices'!Print_Area</vt:lpstr>
      <vt:lpstr>'Deliverables list'!Print_Area</vt:lpstr>
      <vt:lpstr>'List of subcontractors'!Print_Area</vt:lpstr>
      <vt:lpstr>Lists!Print_Area</vt:lpstr>
      <vt:lpstr>NOTES!Print_Area</vt:lpstr>
      <vt:lpstr>'Payment Plan preparation'!Print_Area</vt:lpstr>
      <vt:lpstr>'Summary consistency checks'!Print_Area</vt:lpstr>
      <vt:lpstr>'Summary per type of costs'!Print_Area</vt:lpstr>
      <vt:lpstr>'Summary per year'!Print_Area</vt:lpstr>
      <vt:lpstr>'Summary person days'!Print_Area</vt:lpstr>
    </vt:vector>
  </TitlesOfParts>
  <Manager/>
  <Company>ECMWF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Rive</dc:creator>
  <cp:keywords/>
  <dc:description/>
  <cp:lastModifiedBy>Daniel Rovnick</cp:lastModifiedBy>
  <cp:revision/>
  <dcterms:created xsi:type="dcterms:W3CDTF">2016-01-19T11:54:24Z</dcterms:created>
  <dcterms:modified xsi:type="dcterms:W3CDTF">2023-04-25T11:42:48Z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0x01010004E9468714285C46B5253925DAEB5AAA</vt:lpwstr>
  </property>
  <property fmtid="{D5CDD505-2E9C-101B-9397-08002B2CF9AE}" pid="3" name="Jet Reports Function Literals">
    <vt:lpwstr>,	;	,	{	}	[@[{0}]]	1033</vt:lpwstr>
  </property>
</Properties>
</file>